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55" windowWidth="18315" windowHeight="11460" tabRatio="729"/>
  </bookViews>
  <sheets>
    <sheet name="作成依頼票" sheetId="1" r:id="rId1"/>
    <sheet name="配合1頁" sheetId="2" r:id="rId2"/>
    <sheet name="配合2頁" sheetId="4" r:id="rId3"/>
    <sheet name="配合3頁" sheetId="5" r:id="rId4"/>
    <sheet name="配合4頁" sheetId="6" r:id="rId5"/>
    <sheet name="配合5頁" sheetId="7" r:id="rId6"/>
    <sheet name="配合6頁" sheetId="8" r:id="rId7"/>
    <sheet name="配合7頁" sheetId="9" r:id="rId8"/>
    <sheet name="配合8頁" sheetId="10" r:id="rId9"/>
    <sheet name="配合9頁" sheetId="11" r:id="rId10"/>
    <sheet name="配合10頁" sheetId="12" r:id="rId11"/>
    <sheet name="配合11頁" sheetId="14" r:id="rId12"/>
    <sheet name="配合12頁" sheetId="15" r:id="rId13"/>
    <sheet name="配合13頁" sheetId="16" r:id="rId14"/>
    <sheet name="配合14頁" sheetId="17" r:id="rId15"/>
    <sheet name="配合15頁" sheetId="18" r:id="rId16"/>
    <sheet name="選択ﾘｽﾄ" sheetId="13" r:id="rId17"/>
    <sheet name="※注意事項" sheetId="3" r:id="rId18"/>
  </sheets>
  <definedNames>
    <definedName name="_xlnm.Print_Area" localSheetId="17">※注意事項!$A$1:$C$26</definedName>
    <definedName name="_xlnm.Print_Area" localSheetId="0">作成依頼票!$A$1:$U$37</definedName>
    <definedName name="_xlnm.Print_Area" localSheetId="10">配合10頁!$A$1:$M$49</definedName>
    <definedName name="_xlnm.Print_Area" localSheetId="11">配合11頁!$A$1:$M$49</definedName>
    <definedName name="_xlnm.Print_Area" localSheetId="12">配合12頁!$A$1:$M$49</definedName>
    <definedName name="_xlnm.Print_Area" localSheetId="13">配合13頁!$A$1:$M$49</definedName>
    <definedName name="_xlnm.Print_Area" localSheetId="14">配合14頁!$A$1:$M$49</definedName>
    <definedName name="_xlnm.Print_Area" localSheetId="15">配合15頁!$A$1:$M$49</definedName>
    <definedName name="_xlnm.Print_Area" localSheetId="1">配合1頁!$A$1:$M$49</definedName>
    <definedName name="_xlnm.Print_Area" localSheetId="2">配合2頁!$A$1:$M$49</definedName>
    <definedName name="_xlnm.Print_Area" localSheetId="3">配合3頁!$A$1:$M$49</definedName>
    <definedName name="_xlnm.Print_Area" localSheetId="4">配合4頁!$A$1:$M$49</definedName>
    <definedName name="_xlnm.Print_Area" localSheetId="5">配合5頁!$A$1:$M$49</definedName>
    <definedName name="_xlnm.Print_Area" localSheetId="6">配合6頁!$A$1:$M$49</definedName>
    <definedName name="_xlnm.Print_Area" localSheetId="7">配合7頁!$A$1:$M$49</definedName>
    <definedName name="_xlnm.Print_Area" localSheetId="8">配合8頁!$A$1:$M$49</definedName>
    <definedName name="_xlnm.Print_Area" localSheetId="9">配合9頁!$A$1:$M$49</definedName>
  </definedNames>
  <calcPr calcId="145621"/>
</workbook>
</file>

<file path=xl/calcChain.xml><?xml version="1.0" encoding="utf-8"?>
<calcChain xmlns="http://schemas.openxmlformats.org/spreadsheetml/2006/main">
  <c r="A5" i="18" l="1"/>
  <c r="A5" i="17"/>
  <c r="A5" i="16"/>
  <c r="A5" i="15"/>
  <c r="A5" i="14"/>
  <c r="A5" i="12"/>
  <c r="A5" i="11"/>
  <c r="A5" i="10"/>
  <c r="A5" i="9"/>
  <c r="A5" i="8"/>
  <c r="A5" i="7"/>
  <c r="A5" i="5"/>
  <c r="A5" i="6" s="1"/>
  <c r="A5" i="4"/>
  <c r="D8" i="18" l="1"/>
  <c r="F7" i="18"/>
  <c r="E7" i="18"/>
  <c r="D7" i="18"/>
  <c r="F6" i="18"/>
  <c r="E6" i="18"/>
  <c r="D6" i="18"/>
  <c r="D5" i="18"/>
  <c r="K2" i="18"/>
  <c r="D8" i="17"/>
  <c r="F7" i="17"/>
  <c r="E7" i="17"/>
  <c r="D7" i="17"/>
  <c r="F6" i="17"/>
  <c r="E6" i="17"/>
  <c r="D6" i="17"/>
  <c r="D5" i="17"/>
  <c r="K2" i="17"/>
  <c r="D8" i="16"/>
  <c r="F7" i="16"/>
  <c r="E7" i="16"/>
  <c r="D7" i="16"/>
  <c r="F6" i="16"/>
  <c r="E6" i="16"/>
  <c r="D6" i="16"/>
  <c r="D5" i="16"/>
  <c r="K2" i="16"/>
  <c r="D8" i="15"/>
  <c r="F7" i="15"/>
  <c r="E7" i="15"/>
  <c r="D7" i="15"/>
  <c r="F6" i="15"/>
  <c r="E6" i="15"/>
  <c r="D6" i="15"/>
  <c r="D5" i="15"/>
  <c r="K2" i="15"/>
  <c r="D8" i="14"/>
  <c r="F7" i="14"/>
  <c r="E7" i="14"/>
  <c r="D7" i="14"/>
  <c r="F6" i="14"/>
  <c r="E6" i="14"/>
  <c r="D6" i="14"/>
  <c r="D5" i="14"/>
  <c r="K2" i="14"/>
  <c r="E6" i="12" l="1"/>
  <c r="E6" i="11"/>
  <c r="E6" i="10"/>
  <c r="E6" i="9"/>
  <c r="E6" i="8"/>
  <c r="E6" i="7"/>
  <c r="E6" i="6"/>
  <c r="E6" i="5"/>
  <c r="E6" i="4"/>
  <c r="E6" i="2"/>
  <c r="F7" i="12" l="1"/>
  <c r="E7" i="12"/>
  <c r="D7" i="12"/>
  <c r="F7" i="11"/>
  <c r="E7" i="11"/>
  <c r="D7" i="11"/>
  <c r="F7" i="10"/>
  <c r="E7" i="10"/>
  <c r="D7" i="10"/>
  <c r="F7" i="9"/>
  <c r="E7" i="9"/>
  <c r="D7" i="9"/>
  <c r="F7" i="8"/>
  <c r="E7" i="8"/>
  <c r="D7" i="8"/>
  <c r="F7" i="7"/>
  <c r="E7" i="7"/>
  <c r="D7" i="7"/>
  <c r="F7" i="6"/>
  <c r="E7" i="6"/>
  <c r="D7" i="6"/>
  <c r="F7" i="5"/>
  <c r="E7" i="5"/>
  <c r="D7" i="5"/>
  <c r="F7" i="4"/>
  <c r="E7" i="4"/>
  <c r="D7" i="4"/>
  <c r="E7" i="2"/>
  <c r="F7" i="2"/>
  <c r="D8" i="12" l="1"/>
  <c r="D8" i="11"/>
  <c r="D8" i="10"/>
  <c r="D8" i="9"/>
  <c r="D8" i="8"/>
  <c r="D8" i="7"/>
  <c r="D8" i="6"/>
  <c r="D8" i="5"/>
  <c r="D8" i="4"/>
  <c r="F6" i="12"/>
  <c r="D6" i="12"/>
  <c r="D5" i="12"/>
  <c r="F6" i="11"/>
  <c r="D6" i="11"/>
  <c r="D5" i="11"/>
  <c r="F6" i="10"/>
  <c r="D6" i="10"/>
  <c r="D5" i="10"/>
  <c r="F6" i="9"/>
  <c r="D6" i="9"/>
  <c r="D5" i="9"/>
  <c r="F6" i="8"/>
  <c r="D6" i="8"/>
  <c r="D5" i="8"/>
  <c r="F6" i="7"/>
  <c r="D6" i="7"/>
  <c r="D5" i="7"/>
  <c r="F6" i="6"/>
  <c r="D6" i="6"/>
  <c r="D5" i="6"/>
  <c r="F6" i="5"/>
  <c r="D6" i="5"/>
  <c r="D5" i="5"/>
  <c r="F6" i="4"/>
  <c r="D6" i="4"/>
  <c r="D5" i="4"/>
  <c r="F6" i="2"/>
  <c r="D7" i="2"/>
  <c r="D6" i="2"/>
  <c r="D5" i="2"/>
  <c r="I10" i="2" l="1"/>
  <c r="L10" i="2" s="1"/>
  <c r="K2" i="12"/>
  <c r="K2" i="11"/>
  <c r="K2" i="10"/>
  <c r="D8" i="2" l="1"/>
  <c r="K2" i="9" l="1"/>
  <c r="K2" i="8"/>
  <c r="K2" i="7"/>
  <c r="K2" i="6"/>
  <c r="K2" i="5"/>
  <c r="K2" i="4"/>
  <c r="K2" i="2"/>
  <c r="F10" i="4" l="1"/>
  <c r="L7" i="4" s="1"/>
  <c r="I10" i="4" l="1"/>
  <c r="L10" i="4" l="1"/>
  <c r="F10" i="5" s="1"/>
  <c r="L7" i="5" s="1"/>
  <c r="I10" i="5" l="1"/>
  <c r="L10" i="5" s="1"/>
  <c r="F10" i="6" s="1"/>
  <c r="L7" i="6" s="1"/>
  <c r="I10" i="6" l="1"/>
  <c r="L10" i="6" s="1"/>
  <c r="F10" i="7" s="1"/>
  <c r="I10" i="7" s="1"/>
  <c r="L10" i="7" s="1"/>
  <c r="L7" i="7" l="1"/>
  <c r="F10" i="8" l="1"/>
  <c r="L7" i="8" l="1"/>
  <c r="I10" i="8"/>
  <c r="L10" i="8" s="1"/>
  <c r="F10" i="9" s="1"/>
  <c r="L7" i="9" l="1"/>
  <c r="I10" i="9"/>
  <c r="L10" i="9" s="1"/>
  <c r="F10" i="10" s="1"/>
  <c r="L7" i="10" l="1"/>
  <c r="I10" i="10"/>
  <c r="L10" i="10" s="1"/>
  <c r="F10" i="11" s="1"/>
  <c r="L7" i="11" l="1"/>
  <c r="I10" i="11"/>
  <c r="L10" i="11" s="1"/>
  <c r="F10" i="12" l="1"/>
  <c r="I10" i="12" s="1"/>
  <c r="L10" i="12" s="1"/>
  <c r="F10" i="14" s="1"/>
  <c r="L7" i="14" s="1"/>
  <c r="L7" i="12" l="1"/>
  <c r="I10" i="14"/>
  <c r="L10" i="14" s="1"/>
  <c r="F10" i="15" s="1"/>
  <c r="L7" i="15" l="1"/>
  <c r="I10" i="15"/>
  <c r="L10" i="15" s="1"/>
  <c r="F10" i="16" s="1"/>
  <c r="L7" i="16" l="1"/>
  <c r="I10" i="16"/>
  <c r="L10" i="16" s="1"/>
  <c r="F10" i="17" s="1"/>
  <c r="L7" i="17" l="1"/>
  <c r="I10" i="17"/>
  <c r="L10" i="17" s="1"/>
  <c r="F10" i="18" s="1"/>
  <c r="I10" i="18" l="1"/>
  <c r="L10" i="18" s="1"/>
  <c r="L7" i="18"/>
  <c r="U4" i="1"/>
  <c r="M7" i="18" l="1"/>
  <c r="M7" i="15"/>
  <c r="M7" i="6"/>
  <c r="M7" i="9"/>
  <c r="M7" i="7"/>
  <c r="M7" i="12"/>
  <c r="M7" i="10"/>
  <c r="M7" i="2"/>
  <c r="M7" i="11"/>
  <c r="M7" i="14"/>
  <c r="M7" i="4"/>
  <c r="M7" i="5"/>
  <c r="M7" i="8"/>
  <c r="M7" i="16"/>
  <c r="M7" i="17"/>
</calcChain>
</file>

<file path=xl/comments1.xml><?xml version="1.0" encoding="utf-8"?>
<comments xmlns="http://schemas.openxmlformats.org/spreadsheetml/2006/main">
  <authors>
    <author>USER</author>
  </authors>
  <commentList>
    <comment ref="U4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配合内容の記入で自動更新</t>
        </r>
      </text>
    </comment>
    <comment ref="O1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O1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16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メール添付で提出時は、メールアドレスを記載</t>
        </r>
      </text>
    </comment>
    <comment ref="E18" authorId="0">
      <text>
        <r>
          <rPr>
            <b/>
            <sz val="11"/>
            <color indexed="10"/>
            <rFont val="ＭＳ Ｐゴシック"/>
            <family val="3"/>
            <charset val="128"/>
          </rPr>
          <t>空欄でも良いですが、出来るだけご記入ください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最初の配合番号は数値を入力する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L7" authorId="0">
      <text>
        <r>
          <rPr>
            <b/>
            <sz val="11"/>
            <color indexed="10"/>
            <rFont val="ＭＳ Ｐゴシック"/>
            <family val="3"/>
            <charset val="128"/>
          </rPr>
          <t>自動更新</t>
        </r>
      </text>
    </comment>
    <comment ref="M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配合の記入で自動更新</t>
        </r>
      </text>
    </comment>
    <comment ref="F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I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L1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コンクリートの種類を入力すると連番で表示</t>
        </r>
      </text>
    </comment>
    <comment ref="B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B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9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E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31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3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4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5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7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42" author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sharedStrings.xml><?xml version="1.0" encoding="utf-8"?>
<sst xmlns="http://schemas.openxmlformats.org/spreadsheetml/2006/main" count="2203" uniqueCount="262">
  <si>
    <t>発行の区分</t>
    <rPh sb="0" eb="2">
      <t>ハッコウ</t>
    </rPh>
    <rPh sb="3" eb="5">
      <t>クブン</t>
    </rPh>
    <phoneticPr fontId="3"/>
  </si>
  <si>
    <t>表紙の有無</t>
    <rPh sb="0" eb="1">
      <t>オモテ</t>
    </rPh>
    <rPh sb="1" eb="2">
      <t>カミ</t>
    </rPh>
    <rPh sb="3" eb="5">
      <t>ウム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</si>
  <si>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</si>
  <si>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</si>
  <si>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</si>
  <si>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計画書の日付</t>
    <rPh sb="0" eb="3">
      <t>ケイカクショ</t>
    </rPh>
    <rPh sb="4" eb="6">
      <t>ヒヅケ</t>
    </rPh>
    <phoneticPr fontId="3"/>
  </si>
  <si>
    <t>無</t>
    <rPh sb="0" eb="1">
      <t>ム</t>
    </rPh>
    <phoneticPr fontId="3"/>
  </si>
  <si>
    <t>監督官庁名</t>
    <rPh sb="0" eb="2">
      <t>カントク</t>
    </rPh>
    <rPh sb="2" eb="4">
      <t>カンチョウ</t>
    </rPh>
    <rPh sb="4" eb="5">
      <t>メイ</t>
    </rPh>
    <phoneticPr fontId="3"/>
  </si>
  <si>
    <t>設計事務所名</t>
    <rPh sb="0" eb="2">
      <t>セッケイ</t>
    </rPh>
    <rPh sb="2" eb="4">
      <t>ジム</t>
    </rPh>
    <rPh sb="4" eb="5">
      <t>ショ</t>
    </rPh>
    <rPh sb="5" eb="6">
      <t>メイ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</si>
  <si>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</si>
  <si>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現場責任者名</t>
    <rPh sb="0" eb="2">
      <t>ゲンバ</t>
    </rPh>
    <rPh sb="2" eb="5">
      <t>セキニンシャ</t>
    </rPh>
    <rPh sb="5" eb="6">
      <t>メイ</t>
    </rPh>
    <phoneticPr fontId="3"/>
  </si>
  <si>
    <t>工事名称</t>
    <rPh sb="0" eb="2">
      <t>コウジ</t>
    </rPh>
    <rPh sb="2" eb="4">
      <t>メイショウ</t>
    </rPh>
    <phoneticPr fontId="3"/>
  </si>
  <si>
    <t>現場所在地</t>
    <rPh sb="0" eb="2">
      <t>ゲンバ</t>
    </rPh>
    <rPh sb="2" eb="5">
      <t>ショザイチ</t>
    </rPh>
    <phoneticPr fontId="3"/>
  </si>
  <si>
    <t>配　合　の　内　容</t>
    <rPh sb="0" eb="1">
      <t>クバ</t>
    </rPh>
    <rPh sb="2" eb="3">
      <t>ゴウ</t>
    </rPh>
    <rPh sb="6" eb="7">
      <t>ナイ</t>
    </rPh>
    <rPh sb="8" eb="9">
      <t>カタチ</t>
    </rPh>
    <phoneticPr fontId="3"/>
  </si>
  <si>
    <t>通期</t>
    <rPh sb="0" eb="2">
      <t>ツウキ</t>
    </rPh>
    <phoneticPr fontId="3"/>
  </si>
  <si>
    <t>確認事項</t>
    <rPh sb="0" eb="2">
      <t>カクニン</t>
    </rPh>
    <rPh sb="2" eb="4">
      <t>ジコウ</t>
    </rPh>
    <phoneticPr fontId="3"/>
  </si>
  <si>
    <t>①</t>
    <phoneticPr fontId="3"/>
  </si>
  <si>
    <t>納入予定時期</t>
    <rPh sb="0" eb="2">
      <t>ノウニュウ</t>
    </rPh>
    <rPh sb="2" eb="4">
      <t>ヨテイ</t>
    </rPh>
    <rPh sb="4" eb="6">
      <t>ジキ</t>
    </rPh>
    <phoneticPr fontId="3"/>
  </si>
  <si>
    <t>標準期</t>
    <rPh sb="0" eb="3">
      <t>ヒョウジュンキ</t>
    </rPh>
    <phoneticPr fontId="3"/>
  </si>
  <si>
    <t>②</t>
    <phoneticPr fontId="3"/>
  </si>
  <si>
    <t>本配合の適用期間</t>
    <rPh sb="0" eb="1">
      <t>ホン</t>
    </rPh>
    <rPh sb="1" eb="3">
      <t>ハイゴウ</t>
    </rPh>
    <rPh sb="4" eb="6">
      <t>テキヨウ</t>
    </rPh>
    <rPh sb="6" eb="8">
      <t>キカン</t>
    </rPh>
    <phoneticPr fontId="3"/>
  </si>
  <si>
    <t>夏期</t>
    <rPh sb="0" eb="2">
      <t>カキ</t>
    </rPh>
    <phoneticPr fontId="3"/>
  </si>
  <si>
    <t>③</t>
    <phoneticPr fontId="3"/>
  </si>
  <si>
    <t>コンクリートの打込み箇所</t>
    <rPh sb="7" eb="9">
      <t>ウチコ</t>
    </rPh>
    <rPh sb="10" eb="12">
      <t>カショ</t>
    </rPh>
    <phoneticPr fontId="3"/>
  </si>
  <si>
    <t>冬期</t>
    <rPh sb="0" eb="2">
      <t>トウキ</t>
    </rPh>
    <phoneticPr fontId="3"/>
  </si>
  <si>
    <t>一般（短期）</t>
    <rPh sb="0" eb="2">
      <t>イッパン</t>
    </rPh>
    <rPh sb="3" eb="5">
      <t>タンキ</t>
    </rPh>
    <phoneticPr fontId="3"/>
  </si>
  <si>
    <t>④</t>
    <phoneticPr fontId="3"/>
  </si>
  <si>
    <t>標準</t>
    <rPh sb="0" eb="2">
      <t>ヒョウジュン</t>
    </rPh>
    <phoneticPr fontId="3"/>
  </si>
  <si>
    <t>⑤</t>
    <phoneticPr fontId="3"/>
  </si>
  <si>
    <t>計画供用期間の級</t>
    <rPh sb="0" eb="2">
      <t>ケイカク</t>
    </rPh>
    <rPh sb="2" eb="4">
      <t>キョウヨウ</t>
    </rPh>
    <rPh sb="4" eb="6">
      <t>キカン</t>
    </rPh>
    <rPh sb="7" eb="8">
      <t>キュウ</t>
    </rPh>
    <phoneticPr fontId="3"/>
  </si>
  <si>
    <t>長期</t>
    <rPh sb="0" eb="2">
      <t>チョウキ</t>
    </rPh>
    <phoneticPr fontId="3"/>
  </si>
  <si>
    <t>⑥</t>
    <phoneticPr fontId="3"/>
  </si>
  <si>
    <t>超長期</t>
    <rPh sb="0" eb="1">
      <t>チョウ</t>
    </rPh>
    <rPh sb="1" eb="3">
      <t>チョウキ</t>
    </rPh>
    <phoneticPr fontId="3"/>
  </si>
  <si>
    <t>普通</t>
    <rPh sb="0" eb="2">
      <t>フツウ</t>
    </rPh>
    <phoneticPr fontId="3"/>
  </si>
  <si>
    <t>構造体強度補正値Ｓ</t>
    <rPh sb="0" eb="3">
      <t>コウゾウタイ</t>
    </rPh>
    <rPh sb="3" eb="5">
      <t>キョウド</t>
    </rPh>
    <rPh sb="5" eb="7">
      <t>ホセイ</t>
    </rPh>
    <rPh sb="7" eb="8">
      <t>チ</t>
    </rPh>
    <phoneticPr fontId="3"/>
  </si>
  <si>
    <t>舗装</t>
    <rPh sb="0" eb="2">
      <t>ホソウ</t>
    </rPh>
    <phoneticPr fontId="3"/>
  </si>
  <si>
    <t>軽量</t>
    <rPh sb="0" eb="2">
      <t>ケイリョウ</t>
    </rPh>
    <phoneticPr fontId="3"/>
  </si>
  <si>
    <t>呼び方</t>
    <rPh sb="0" eb="1">
      <t>ヨ</t>
    </rPh>
    <rPh sb="2" eb="3">
      <t>カタ</t>
    </rPh>
    <phoneticPr fontId="3"/>
  </si>
  <si>
    <t>コンクリートの種類</t>
    <rPh sb="7" eb="9">
      <t>シュルイ</t>
    </rPh>
    <phoneticPr fontId="3"/>
  </si>
  <si>
    <t>高強度</t>
    <rPh sb="0" eb="3">
      <t>コウキョウド</t>
    </rPh>
    <phoneticPr fontId="3"/>
  </si>
  <si>
    <t>軽量15</t>
    <rPh sb="0" eb="2">
      <t>ケイリョウ</t>
    </rPh>
    <phoneticPr fontId="3"/>
  </si>
  <si>
    <t>N</t>
    <phoneticPr fontId="3"/>
  </si>
  <si>
    <t>粗骨材の最大寸法(mm)</t>
    <rPh sb="0" eb="3">
      <t>ソ</t>
    </rPh>
    <rPh sb="4" eb="6">
      <t>サイダイ</t>
    </rPh>
    <rPh sb="6" eb="8">
      <t>スンポウ</t>
    </rPh>
    <phoneticPr fontId="3"/>
  </si>
  <si>
    <t>BB</t>
    <phoneticPr fontId="3"/>
  </si>
  <si>
    <t>セメントの種類</t>
    <rPh sb="5" eb="7">
      <t>シュルイ</t>
    </rPh>
    <phoneticPr fontId="3"/>
  </si>
  <si>
    <t>H</t>
    <phoneticPr fontId="3"/>
  </si>
  <si>
    <t>化学用混和剤の種類</t>
    <phoneticPr fontId="3"/>
  </si>
  <si>
    <t>L</t>
    <phoneticPr fontId="3"/>
  </si>
  <si>
    <t>協議・指定事項</t>
    <rPh sb="0" eb="2">
      <t>キョウギ</t>
    </rPh>
    <rPh sb="3" eb="5">
      <t>シテイ</t>
    </rPh>
    <rPh sb="5" eb="7">
      <t>ジコウ</t>
    </rPh>
    <phoneticPr fontId="3"/>
  </si>
  <si>
    <t>単位容積質量（軽量のみ）</t>
    <rPh sb="0" eb="2">
      <t>タンイ</t>
    </rPh>
    <rPh sb="2" eb="4">
      <t>ヨウセキ</t>
    </rPh>
    <rPh sb="4" eb="6">
      <t>シツリョウ</t>
    </rPh>
    <rPh sb="7" eb="9">
      <t>ケイリョウ</t>
    </rPh>
    <phoneticPr fontId="3"/>
  </si>
  <si>
    <t>M</t>
    <phoneticPr fontId="3"/>
  </si>
  <si>
    <t>呼び強度を保証する材齢</t>
    <rPh sb="0" eb="1">
      <t>ヨ</t>
    </rPh>
    <rPh sb="2" eb="4">
      <t>キョウド</t>
    </rPh>
    <rPh sb="5" eb="7">
      <t>ホショウ</t>
    </rPh>
    <rPh sb="9" eb="10">
      <t>ザイ</t>
    </rPh>
    <rPh sb="10" eb="11">
      <t>レイ</t>
    </rPh>
    <phoneticPr fontId="3"/>
  </si>
  <si>
    <t>流動化後のスランプ増大量</t>
    <rPh sb="0" eb="3">
      <t>リュウドウカ</t>
    </rPh>
    <rPh sb="3" eb="4">
      <t>ゴ</t>
    </rPh>
    <rPh sb="9" eb="11">
      <t>ゾウダイ</t>
    </rPh>
    <rPh sb="11" eb="12">
      <t>リョウ</t>
    </rPh>
    <phoneticPr fontId="3"/>
  </si>
  <si>
    <t>膨張材内割</t>
    <rPh sb="0" eb="2">
      <t>ボウチョウ</t>
    </rPh>
    <rPh sb="2" eb="3">
      <t>ザイ</t>
    </rPh>
    <rPh sb="3" eb="4">
      <t>ウチ</t>
    </rPh>
    <rPh sb="4" eb="5">
      <t>ワリ</t>
    </rPh>
    <phoneticPr fontId="3"/>
  </si>
  <si>
    <t>膨張材外割</t>
    <rPh sb="0" eb="2">
      <t>ボウチョウ</t>
    </rPh>
    <rPh sb="2" eb="3">
      <t>ザイ</t>
    </rPh>
    <rPh sb="3" eb="4">
      <t>ソト</t>
    </rPh>
    <rPh sb="4" eb="5">
      <t>ワリ</t>
    </rPh>
    <phoneticPr fontId="3"/>
  </si>
  <si>
    <t>環境マークの表示</t>
    <rPh sb="0" eb="2">
      <t>カンキョウ</t>
    </rPh>
    <rPh sb="6" eb="8">
      <t>ヒョウジ</t>
    </rPh>
    <phoneticPr fontId="3"/>
  </si>
  <si>
    <t>フライアッシュ内割</t>
    <rPh sb="7" eb="8">
      <t>ウチ</t>
    </rPh>
    <rPh sb="8" eb="9">
      <t>ワリ</t>
    </rPh>
    <phoneticPr fontId="3"/>
  </si>
  <si>
    <t>検　査</t>
    <rPh sb="0" eb="1">
      <t>ケン</t>
    </rPh>
    <rPh sb="2" eb="3">
      <t>サ</t>
    </rPh>
    <phoneticPr fontId="3"/>
  </si>
  <si>
    <t>フライアッシュ外割</t>
    <rPh sb="7" eb="8">
      <t>ソト</t>
    </rPh>
    <rPh sb="8" eb="9">
      <t>ワ</t>
    </rPh>
    <phoneticPr fontId="3"/>
  </si>
  <si>
    <t>防せい剤</t>
    <rPh sb="0" eb="1">
      <t>ボウ</t>
    </rPh>
    <rPh sb="3" eb="4">
      <t>ザイ</t>
    </rPh>
    <phoneticPr fontId="3"/>
  </si>
  <si>
    <t>有</t>
    <rPh sb="0" eb="1">
      <t>ユウ</t>
    </rPh>
    <phoneticPr fontId="3"/>
  </si>
  <si>
    <t>高炉スラグ微粉末内割</t>
    <rPh sb="0" eb="2">
      <t>コウロ</t>
    </rPh>
    <rPh sb="5" eb="6">
      <t>ビ</t>
    </rPh>
    <rPh sb="6" eb="8">
      <t>フンマツ</t>
    </rPh>
    <rPh sb="8" eb="9">
      <t>ウチ</t>
    </rPh>
    <rPh sb="9" eb="10">
      <t>ワ</t>
    </rPh>
    <phoneticPr fontId="3"/>
  </si>
  <si>
    <t>大阪広域生コンクリート協同組合</t>
    <rPh sb="0" eb="2">
      <t>オオサカ</t>
    </rPh>
    <rPh sb="2" eb="4">
      <t>コウイキ</t>
    </rPh>
    <rPh sb="4" eb="5">
      <t>ナマ</t>
    </rPh>
    <rPh sb="11" eb="13">
      <t>キョウドウ</t>
    </rPh>
    <rPh sb="13" eb="15">
      <t>クミアイ</t>
    </rPh>
    <phoneticPr fontId="3"/>
  </si>
  <si>
    <t>高炉スラグ微粉末外割</t>
    <rPh sb="0" eb="2">
      <t>コウロ</t>
    </rPh>
    <rPh sb="5" eb="6">
      <t>ビ</t>
    </rPh>
    <rPh sb="6" eb="8">
      <t>フンマツ</t>
    </rPh>
    <rPh sb="8" eb="9">
      <t>ソト</t>
    </rPh>
    <rPh sb="9" eb="10">
      <t>ワ</t>
    </rPh>
    <phoneticPr fontId="3"/>
  </si>
  <si>
    <t>シリカフューム内割</t>
    <rPh sb="7" eb="8">
      <t>ウチ</t>
    </rPh>
    <rPh sb="8" eb="9">
      <t>ワリ</t>
    </rPh>
    <phoneticPr fontId="3"/>
  </si>
  <si>
    <t>不</t>
    <rPh sb="0" eb="1">
      <t>フ</t>
    </rPh>
    <phoneticPr fontId="3"/>
  </si>
  <si>
    <t>業 務  部</t>
    <rPh sb="0" eb="1">
      <t>ギョウ</t>
    </rPh>
    <rPh sb="2" eb="3">
      <t>ツトム</t>
    </rPh>
    <rPh sb="5" eb="6">
      <t>ブ</t>
    </rPh>
    <phoneticPr fontId="3"/>
  </si>
  <si>
    <t>技  術  部</t>
    <rPh sb="0" eb="1">
      <t>ワザ</t>
    </rPh>
    <rPh sb="3" eb="4">
      <t>ジュツ</t>
    </rPh>
    <rPh sb="6" eb="7">
      <t>ブ</t>
    </rPh>
    <phoneticPr fontId="3"/>
  </si>
  <si>
    <t>シリカフューム外割</t>
    <rPh sb="7" eb="8">
      <t>ソト</t>
    </rPh>
    <rPh sb="8" eb="9">
      <t>ワ</t>
    </rPh>
    <phoneticPr fontId="3"/>
  </si>
  <si>
    <t>可</t>
    <rPh sb="0" eb="1">
      <t>カ</t>
    </rPh>
    <phoneticPr fontId="3"/>
  </si>
  <si>
    <t>石粉内割</t>
    <rPh sb="0" eb="1">
      <t>イシ</t>
    </rPh>
    <rPh sb="1" eb="2">
      <t>コ</t>
    </rPh>
    <rPh sb="2" eb="3">
      <t>ウチ</t>
    </rPh>
    <rPh sb="3" eb="4">
      <t>ワ</t>
    </rPh>
    <phoneticPr fontId="3"/>
  </si>
  <si>
    <t>新規契約から</t>
    <rPh sb="0" eb="2">
      <t>シンキ</t>
    </rPh>
    <rPh sb="2" eb="4">
      <t>ケイヤク</t>
    </rPh>
    <phoneticPr fontId="3"/>
  </si>
  <si>
    <t>石粉外割</t>
    <rPh sb="0" eb="1">
      <t>イシ</t>
    </rPh>
    <rPh sb="1" eb="2">
      <t>コ</t>
    </rPh>
    <rPh sb="2" eb="3">
      <t>ソト</t>
    </rPh>
    <rPh sb="3" eb="4">
      <t>ワ</t>
    </rPh>
    <phoneticPr fontId="3"/>
  </si>
  <si>
    <t>現在納入から</t>
    <rPh sb="0" eb="2">
      <t>ゲンザイ</t>
    </rPh>
    <rPh sb="2" eb="4">
      <t>ノウニュウ</t>
    </rPh>
    <phoneticPr fontId="3"/>
  </si>
  <si>
    <t>防水材内割</t>
    <rPh sb="0" eb="2">
      <t>ボウスイ</t>
    </rPh>
    <rPh sb="2" eb="3">
      <t>ザイ</t>
    </rPh>
    <rPh sb="3" eb="4">
      <t>ウチ</t>
    </rPh>
    <rPh sb="4" eb="5">
      <t>ワリ</t>
    </rPh>
    <phoneticPr fontId="3"/>
  </si>
  <si>
    <t>防水材外割</t>
    <rPh sb="0" eb="2">
      <t>ボウスイ</t>
    </rPh>
    <rPh sb="2" eb="3">
      <t>ザイ</t>
    </rPh>
    <rPh sb="3" eb="4">
      <t>ソト</t>
    </rPh>
    <rPh sb="4" eb="5">
      <t>ワリ</t>
    </rPh>
    <phoneticPr fontId="3"/>
  </si>
  <si>
    <t>迄</t>
    <rPh sb="0" eb="1">
      <t>マデ</t>
    </rPh>
    <phoneticPr fontId="2"/>
  </si>
  <si>
    <t>郵送</t>
    <rPh sb="0" eb="2">
      <t>ユウソウ</t>
    </rPh>
    <phoneticPr fontId="2"/>
  </si>
  <si>
    <t>8→12</t>
  </si>
  <si>
    <t>10→12</t>
  </si>
  <si>
    <t>10→15</t>
  </si>
  <si>
    <t>12→15</t>
  </si>
  <si>
    <t>12→18</t>
  </si>
  <si>
    <t>15→18</t>
  </si>
  <si>
    <t>15→21</t>
  </si>
  <si>
    <t>18→21</t>
  </si>
  <si>
    <t>18→23</t>
  </si>
  <si>
    <t>21→23</t>
  </si>
  <si>
    <t>㊞</t>
    <phoneticPr fontId="3"/>
  </si>
  <si>
    <t>F  A  X</t>
    <phoneticPr fontId="3"/>
  </si>
  <si>
    <t>窓　口　販　売　店</t>
    <rPh sb="0" eb="1">
      <t>マド</t>
    </rPh>
    <rPh sb="2" eb="3">
      <t>クチ</t>
    </rPh>
    <rPh sb="4" eb="5">
      <t>ハン</t>
    </rPh>
    <rPh sb="6" eb="7">
      <t>バイ</t>
    </rPh>
    <rPh sb="8" eb="9">
      <t>ミセ</t>
    </rPh>
    <phoneticPr fontId="3"/>
  </si>
  <si>
    <t>デ リ バ リ ー 社</t>
    <rPh sb="10" eb="11">
      <t>シャ</t>
    </rPh>
    <phoneticPr fontId="3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</si>
  <si>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3"/>
  </si>
  <si>
    <t>携 帯 電 話</t>
    <phoneticPr fontId="2"/>
  </si>
  <si>
    <t>提　出　期　限</t>
    <rPh sb="0" eb="1">
      <t>ツツミ</t>
    </rPh>
    <rPh sb="2" eb="3">
      <t>デ</t>
    </rPh>
    <rPh sb="4" eb="5">
      <t>キ</t>
    </rPh>
    <rPh sb="6" eb="7">
      <t>キリ</t>
    </rPh>
    <phoneticPr fontId="3"/>
  </si>
  <si>
    <t>提出部数</t>
    <rPh sb="0" eb="1">
      <t>ツツミ</t>
    </rPh>
    <rPh sb="1" eb="2">
      <t>デ</t>
    </rPh>
    <rPh sb="2" eb="3">
      <t>ブ</t>
    </rPh>
    <rPh sb="3" eb="4">
      <t>スウ</t>
    </rPh>
    <phoneticPr fontId="3"/>
  </si>
  <si>
    <t>提出方法</t>
    <phoneticPr fontId="2"/>
  </si>
  <si>
    <t>郵送(速達)</t>
    <rPh sb="0" eb="2">
      <t>ユウソウ</t>
    </rPh>
    <rPh sb="3" eb="5">
      <t>ソクタツ</t>
    </rPh>
    <phoneticPr fontId="2"/>
  </si>
  <si>
    <t>契 番 ＜スポット＞</t>
    <rPh sb="0" eb="1">
      <t>チギリ</t>
    </rPh>
    <rPh sb="2" eb="3">
      <t>バン</t>
    </rPh>
    <phoneticPr fontId="3"/>
  </si>
  <si>
    <t>受付印</t>
    <rPh sb="0" eb="3">
      <t>ウケツケイン</t>
    </rPh>
    <phoneticPr fontId="2"/>
  </si>
  <si>
    <t>担当者印</t>
    <rPh sb="0" eb="3">
      <t>タントウシャ</t>
    </rPh>
    <rPh sb="3" eb="4">
      <t>ミトメイン</t>
    </rPh>
    <phoneticPr fontId="2"/>
  </si>
  <si>
    <t>〒</t>
    <phoneticPr fontId="2"/>
  </si>
  <si>
    <t>再発行</t>
    <rPh sb="0" eb="3">
      <t>サイハッコウ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</si>
  <si>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</si>
  <si>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</si>
  <si>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備 考</t>
    <rPh sb="0" eb="1">
      <t>ソナエ</t>
    </rPh>
    <rPh sb="2" eb="3">
      <t>コウ</t>
    </rPh>
    <phoneticPr fontId="2"/>
  </si>
  <si>
    <t>中央</t>
    <rPh sb="0" eb="2">
      <t>チュウオウ</t>
    </rPh>
    <phoneticPr fontId="2"/>
  </si>
  <si>
    <t>◎</t>
    <phoneticPr fontId="2"/>
  </si>
  <si>
    <t>北</t>
    <rPh sb="0" eb="1">
      <t>キタ</t>
    </rPh>
    <phoneticPr fontId="2"/>
  </si>
  <si>
    <t>西</t>
    <rPh sb="0" eb="1">
      <t>ニシ</t>
    </rPh>
    <phoneticPr fontId="2"/>
  </si>
  <si>
    <t>東部</t>
    <rPh sb="0" eb="2">
      <t>トウブ</t>
    </rPh>
    <phoneticPr fontId="2"/>
  </si>
  <si>
    <t>阪南</t>
    <rPh sb="0" eb="2">
      <t>ハンナン</t>
    </rPh>
    <phoneticPr fontId="2"/>
  </si>
  <si>
    <t>南</t>
    <rPh sb="0" eb="1">
      <t>ミナミ</t>
    </rPh>
    <phoneticPr fontId="2"/>
  </si>
  <si>
    <t>ブロック</t>
    <phoneticPr fontId="2"/>
  </si>
  <si>
    <t>混和材料</t>
    <rPh sb="0" eb="2">
      <t>コンワ</t>
    </rPh>
    <rPh sb="2" eb="4">
      <t>ザイリョウ</t>
    </rPh>
    <phoneticPr fontId="3"/>
  </si>
  <si>
    <t>使用量</t>
    <rPh sb="0" eb="3">
      <t>シヨウリョウ</t>
    </rPh>
    <phoneticPr fontId="3"/>
  </si>
  <si>
    <t>品名</t>
    <rPh sb="0" eb="2">
      <t>ヒンメイ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</si>
  <si>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</si>
  <si>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＞</t>
    <phoneticPr fontId="2"/>
  </si>
  <si>
    <t>工 事 の 内 容</t>
    <rPh sb="0" eb="1">
      <t>コウ</t>
    </rPh>
    <rPh sb="2" eb="3">
      <t>コト</t>
    </rPh>
    <rPh sb="6" eb="7">
      <t>ナイ</t>
    </rPh>
    <rPh sb="8" eb="9">
      <t>カタチ</t>
    </rPh>
    <phoneticPr fontId="3"/>
  </si>
  <si>
    <t>新　規</t>
    <rPh sb="0" eb="1">
      <t>シン</t>
    </rPh>
    <rPh sb="2" eb="3">
      <t>タダシ</t>
    </rPh>
    <phoneticPr fontId="2"/>
  </si>
  <si>
    <t>追　加</t>
    <rPh sb="0" eb="1">
      <t>ツイ</t>
    </rPh>
    <rPh sb="2" eb="3">
      <t>カ</t>
    </rPh>
    <phoneticPr fontId="2"/>
  </si>
  <si>
    <t>新規</t>
    <rPh sb="0" eb="2">
      <t>シンキ</t>
    </rPh>
    <phoneticPr fontId="3"/>
  </si>
  <si>
    <t>再発行</t>
    <rPh sb="0" eb="3">
      <t>サイハッコウ</t>
    </rPh>
    <phoneticPr fontId="3"/>
  </si>
  <si>
    <t>Ｔ Ｅ Ｌ</t>
    <phoneticPr fontId="3"/>
  </si>
  <si>
    <t>F A X</t>
    <phoneticPr fontId="3"/>
  </si>
  <si>
    <t>Ｔ　Ｅ　Ｌ</t>
    <phoneticPr fontId="3"/>
  </si>
  <si>
    <t>指定空気量(%)</t>
    <rPh sb="0" eb="2">
      <t>シテイ</t>
    </rPh>
    <rPh sb="2" eb="5">
      <t>クウキリョウ</t>
    </rPh>
    <phoneticPr fontId="2"/>
  </si>
  <si>
    <t>単位セメント量の最小値(kg)</t>
    <rPh sb="0" eb="2">
      <t>タンイ</t>
    </rPh>
    <rPh sb="6" eb="7">
      <t>リョウ</t>
    </rPh>
    <rPh sb="8" eb="11">
      <t>サイショウチ</t>
    </rPh>
    <phoneticPr fontId="2"/>
  </si>
  <si>
    <t>ＡＥ減水剤 (遅延）</t>
    <rPh sb="2" eb="4">
      <t>ゲンスイ</t>
    </rPh>
    <rPh sb="4" eb="5">
      <t>ザイ</t>
    </rPh>
    <rPh sb="7" eb="9">
      <t>チエン</t>
    </rPh>
    <phoneticPr fontId="3"/>
  </si>
  <si>
    <t>高性能ＡＥ (遅延）</t>
    <rPh sb="0" eb="3">
      <t>コウセイノウ</t>
    </rPh>
    <rPh sb="7" eb="9">
      <t>チエン</t>
    </rPh>
    <phoneticPr fontId="3"/>
  </si>
  <si>
    <t>高性能ＡＥ (収縮低減）</t>
    <rPh sb="0" eb="3">
      <t>コウセイノウ</t>
    </rPh>
    <rPh sb="7" eb="9">
      <t>シュウシュク</t>
    </rPh>
    <rPh sb="9" eb="11">
      <t>テイゲン</t>
    </rPh>
    <phoneticPr fontId="3"/>
  </si>
  <si>
    <t>メール添付(PDF)</t>
    <rPh sb="3" eb="5">
      <t>テンプ</t>
    </rPh>
    <phoneticPr fontId="2"/>
  </si>
  <si>
    <t>ＡＥ減水剤 (標準)</t>
    <rPh sb="2" eb="4">
      <t>ゲンスイ</t>
    </rPh>
    <rPh sb="4" eb="5">
      <t>ザイ</t>
    </rPh>
    <rPh sb="7" eb="9">
      <t>ヒョウジュン</t>
    </rPh>
    <phoneticPr fontId="3"/>
  </si>
  <si>
    <t>高性能ＡＥ (標準)</t>
    <rPh sb="0" eb="3">
      <t>コウセイノウ</t>
    </rPh>
    <rPh sb="7" eb="9">
      <t>ヒョウジュン</t>
    </rPh>
    <phoneticPr fontId="3"/>
  </si>
  <si>
    <t>MCON (単独)</t>
    <rPh sb="6" eb="8">
      <t>タンドク</t>
    </rPh>
    <phoneticPr fontId="3"/>
  </si>
  <si>
    <t>MCON (共同)</t>
    <rPh sb="6" eb="8">
      <t>キョウドウ</t>
    </rPh>
    <phoneticPr fontId="3"/>
  </si>
  <si>
    <t>付</t>
    <rPh sb="0" eb="1">
      <t>ヅケ</t>
    </rPh>
    <phoneticPr fontId="2"/>
  </si>
  <si>
    <t>備　考</t>
    <rPh sb="0" eb="1">
      <t>ソナエ</t>
    </rPh>
    <rPh sb="2" eb="3">
      <t>コウ</t>
    </rPh>
    <phoneticPr fontId="2"/>
  </si>
  <si>
    <t>8→10</t>
    <phoneticPr fontId="2"/>
  </si>
  <si>
    <t>太平洋エクスパン</t>
    <rPh sb="0" eb="3">
      <t>タイヘイヨウ</t>
    </rPh>
    <phoneticPr fontId="2"/>
  </si>
  <si>
    <t>太平洋ハイパーエクスパン</t>
    <rPh sb="0" eb="3">
      <t>タイヘイヨウ</t>
    </rPh>
    <phoneticPr fontId="2"/>
  </si>
  <si>
    <t xml:space="preserve">納入工場名
</t>
    <rPh sb="0" eb="1">
      <t>オサム</t>
    </rPh>
    <rPh sb="1" eb="2">
      <t>イリ</t>
    </rPh>
    <rPh sb="2" eb="3">
      <t>コウ</t>
    </rPh>
    <rPh sb="3" eb="4">
      <t>バ</t>
    </rPh>
    <rPh sb="4" eb="5">
      <t>メイ</t>
    </rPh>
    <phoneticPr fontId="3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</si>
  <si>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</si>
  <si>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</si>
  <si>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現場事務所</t>
    <rPh sb="0" eb="2">
      <t>ゲンバ</t>
    </rPh>
    <rPh sb="2" eb="5">
      <t>ジムショ</t>
    </rPh>
    <phoneticPr fontId="2"/>
  </si>
  <si>
    <t>窓口販売店</t>
    <rPh sb="0" eb="2">
      <t>マドグチ</t>
    </rPh>
    <rPh sb="2" eb="5">
      <t>ハンバイテン</t>
    </rPh>
    <phoneticPr fontId="2"/>
  </si>
  <si>
    <t>デリバリー社</t>
    <rPh sb="5" eb="6">
      <t>シャ</t>
    </rPh>
    <phoneticPr fontId="2"/>
  </si>
  <si>
    <t>提 出 先 住 所</t>
    <rPh sb="0" eb="1">
      <t>ツツミ</t>
    </rPh>
    <rPh sb="2" eb="3">
      <t>デ</t>
    </rPh>
    <rPh sb="4" eb="5">
      <t>オクリサキ</t>
    </rPh>
    <rPh sb="6" eb="7">
      <t>ジュウ</t>
    </rPh>
    <rPh sb="8" eb="9">
      <t>ショ</t>
    </rPh>
    <phoneticPr fontId="3"/>
  </si>
  <si>
    <t>提 出 先</t>
    <rPh sb="0" eb="1">
      <t>テイ</t>
    </rPh>
    <rPh sb="2" eb="3">
      <t>デ</t>
    </rPh>
    <rPh sb="4" eb="5">
      <t>サキ</t>
    </rPh>
    <phoneticPr fontId="2"/>
  </si>
  <si>
    <t>大 阪 広 域 生 コ ン ク リ ー ト 協 同 組 合</t>
    <rPh sb="0" eb="1">
      <t>ダイ</t>
    </rPh>
    <rPh sb="2" eb="3">
      <t>サカ</t>
    </rPh>
    <rPh sb="4" eb="5">
      <t>ヒロシ</t>
    </rPh>
    <rPh sb="6" eb="7">
      <t>イキ</t>
    </rPh>
    <rPh sb="8" eb="9">
      <t>ナマ</t>
    </rPh>
    <rPh sb="22" eb="23">
      <t>キョウ</t>
    </rPh>
    <rPh sb="24" eb="25">
      <t>ドウ</t>
    </rPh>
    <rPh sb="26" eb="27">
      <t>グミ</t>
    </rPh>
    <rPh sb="28" eb="29">
      <t>ゴウ</t>
    </rPh>
    <phoneticPr fontId="3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</si>
  <si>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4">
      <t>イライショ</t>
    </rPh>
    <phoneticPr fontId="2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</si>
  <si>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3">
      <t>イライ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</si>
  <si>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</si>
  <si>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</si>
  <si>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</si>
  <si>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配合計画書日付</t>
    <rPh sb="0" eb="1">
      <t>ハイ</t>
    </rPh>
    <rPh sb="1" eb="2">
      <t>ア</t>
    </rPh>
    <rPh sb="2" eb="3">
      <t>ケイ</t>
    </rPh>
    <rPh sb="3" eb="4">
      <t>ガ</t>
    </rPh>
    <rPh sb="4" eb="5">
      <t>ショ</t>
    </rPh>
    <rPh sb="5" eb="6">
      <t>ニチ</t>
    </rPh>
    <rPh sb="6" eb="7">
      <t>フ</t>
    </rPh>
    <phoneticPr fontId="2"/>
  </si>
  <si>
    <t>メールアドレス宛</t>
    <rPh sb="7" eb="8">
      <t>ア</t>
    </rPh>
    <phoneticPr fontId="2"/>
  </si>
  <si>
    <t>窓口販売店回収</t>
    <rPh sb="0" eb="2">
      <t>マドグチ</t>
    </rPh>
    <rPh sb="2" eb="5">
      <t>ハンバイテン</t>
    </rPh>
    <rPh sb="5" eb="7">
      <t>カイシュウ</t>
    </rPh>
    <phoneticPr fontId="2"/>
  </si>
  <si>
    <t>デリバリー社回収</t>
    <rPh sb="5" eb="6">
      <t>シャ</t>
    </rPh>
    <rPh sb="6" eb="8">
      <t>カイシュウ</t>
    </rPh>
    <phoneticPr fontId="2"/>
  </si>
  <si>
    <r>
      <rPr>
        <sz val="10"/>
        <rFont val="ＭＳ Ｐ明朝"/>
        <family val="1"/>
        <charset val="128"/>
      </rPr>
      <t>配合計画書の</t>
    </r>
    <r>
      <rPr>
        <b/>
        <sz val="10"/>
        <rFont val="ＭＳ Ｐゴシック"/>
        <family val="3"/>
        <charset val="128"/>
      </rPr>
      <t>提出方法が「メール添付(PDF)」</t>
    </r>
    <r>
      <rPr>
        <sz val="10"/>
        <rFont val="ＭＳ Ｐ明朝"/>
        <family val="1"/>
        <charset val="128"/>
      </rPr>
      <t>の場合は、</t>
    </r>
    <r>
      <rPr>
        <b/>
        <sz val="10"/>
        <rFont val="ＭＳ Ｐゴシック"/>
        <family val="3"/>
        <charset val="128"/>
      </rPr>
      <t>提出先住所にメールアドレス</t>
    </r>
    <r>
      <rPr>
        <sz val="10"/>
        <rFont val="ＭＳ Ｐ明朝"/>
        <family val="1"/>
        <charset val="128"/>
      </rPr>
      <t>を記載すること。</t>
    </r>
    <rPh sb="0" eb="2">
      <t>ハイゴウ</t>
    </rPh>
    <rPh sb="2" eb="5">
      <t>ケイカクショ</t>
    </rPh>
    <rPh sb="6" eb="8">
      <t>テイシュツ</t>
    </rPh>
    <rPh sb="8" eb="10">
      <t>ホウホウ</t>
    </rPh>
    <rPh sb="15" eb="17">
      <t>テンプ</t>
    </rPh>
    <rPh sb="24" eb="26">
      <t>バアイ</t>
    </rPh>
    <rPh sb="28" eb="31">
      <t>テイシュツサキ</t>
    </rPh>
    <rPh sb="31" eb="33">
      <t>ジュウショ</t>
    </rPh>
    <rPh sb="42" eb="44">
      <t>キサイ</t>
    </rPh>
    <phoneticPr fontId="2"/>
  </si>
  <si>
    <r>
      <rPr>
        <b/>
        <sz val="10"/>
        <rFont val="ＭＳ Ｐゴシック"/>
        <family val="3"/>
        <charset val="128"/>
      </rPr>
      <t>ＭＣＯＮ (単独)</t>
    </r>
    <r>
      <rPr>
        <sz val="10"/>
        <rFont val="ＭＳ Ｐ明朝"/>
        <family val="1"/>
        <charset val="128"/>
      </rPr>
      <t>の場合は、</t>
    </r>
    <r>
      <rPr>
        <b/>
        <sz val="10"/>
        <rFont val="ＭＳ Ｐゴシック"/>
        <family val="3"/>
        <charset val="128"/>
      </rPr>
      <t>設計基準強度を必ず記入</t>
    </r>
    <r>
      <rPr>
        <sz val="10"/>
        <rFont val="ＭＳ Ｐ明朝"/>
        <family val="1"/>
        <charset val="128"/>
      </rPr>
      <t>し、</t>
    </r>
    <r>
      <rPr>
        <b/>
        <sz val="10"/>
        <rFont val="ＭＳ Ｐゴシック"/>
        <family val="3"/>
        <charset val="128"/>
      </rPr>
      <t>呼び強度欄は「－」</t>
    </r>
    <r>
      <rPr>
        <sz val="10"/>
        <rFont val="ＭＳ Ｐ明朝"/>
        <family val="1"/>
        <charset val="128"/>
      </rPr>
      <t>を記入する。</t>
    </r>
    <r>
      <rPr>
        <sz val="10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また、「生コン工場単独認定　ＭＣＯＮ配合協議依頼書」も必ず送付願います。</t>
    </r>
    <rPh sb="6" eb="8">
      <t>タンドク</t>
    </rPh>
    <rPh sb="10" eb="12">
      <t>バアイ</t>
    </rPh>
    <rPh sb="14" eb="16">
      <t>セッケイ</t>
    </rPh>
    <rPh sb="16" eb="18">
      <t>キジュン</t>
    </rPh>
    <rPh sb="18" eb="20">
      <t>キョウド</t>
    </rPh>
    <rPh sb="21" eb="22">
      <t>カナラ</t>
    </rPh>
    <rPh sb="23" eb="25">
      <t>キニュウ</t>
    </rPh>
    <rPh sb="27" eb="28">
      <t>ヨ</t>
    </rPh>
    <rPh sb="29" eb="31">
      <t>キョウド</t>
    </rPh>
    <rPh sb="31" eb="32">
      <t>ラン</t>
    </rPh>
    <rPh sb="37" eb="39">
      <t>キニュウ</t>
    </rPh>
    <phoneticPr fontId="3"/>
  </si>
  <si>
    <r>
      <rPr>
        <b/>
        <sz val="10"/>
        <rFont val="ＭＳ Ｐゴシック"/>
        <family val="3"/>
        <charset val="128"/>
      </rPr>
      <t>確認事項は建築仕様の工事のみ記入</t>
    </r>
    <r>
      <rPr>
        <sz val="10"/>
        <rFont val="ＭＳ Ｐ明朝"/>
        <family val="1"/>
        <charset val="128"/>
      </rPr>
      <t>すること。
また、</t>
    </r>
    <r>
      <rPr>
        <b/>
        <sz val="10"/>
        <rFont val="ＭＳ Ｐゴシック"/>
        <family val="3"/>
        <charset val="128"/>
      </rPr>
      <t>ＭＣＯＮ・高流動コンクリート・鋼管充填コンクリート(CFT)</t>
    </r>
    <r>
      <rPr>
        <sz val="10"/>
        <rFont val="ＭＳ Ｐ明朝"/>
        <family val="1"/>
        <charset val="128"/>
      </rPr>
      <t>の場合は</t>
    </r>
    <r>
      <rPr>
        <b/>
        <sz val="10"/>
        <rFont val="ＭＳ Ｐゴシック"/>
        <family val="3"/>
        <charset val="128"/>
      </rPr>
      <t>記入不要</t>
    </r>
    <r>
      <rPr>
        <sz val="10"/>
        <rFont val="ＭＳ Ｐ明朝"/>
        <family val="1"/>
        <charset val="128"/>
      </rPr>
      <t>です。</t>
    </r>
    <rPh sb="0" eb="2">
      <t>カクニン</t>
    </rPh>
    <rPh sb="2" eb="4">
      <t>ジコウ</t>
    </rPh>
    <rPh sb="5" eb="7">
      <t>ケンチク</t>
    </rPh>
    <rPh sb="7" eb="9">
      <t>シヨウ</t>
    </rPh>
    <rPh sb="10" eb="12">
      <t>コウジ</t>
    </rPh>
    <rPh sb="14" eb="16">
      <t>キニュウ</t>
    </rPh>
    <rPh sb="30" eb="33">
      <t>コウリュウドウ</t>
    </rPh>
    <rPh sb="40" eb="42">
      <t>コウカン</t>
    </rPh>
    <rPh sb="42" eb="44">
      <t>ジュウテン</t>
    </rPh>
    <rPh sb="56" eb="58">
      <t>バアイ</t>
    </rPh>
    <rPh sb="59" eb="61">
      <t>キニュウ</t>
    </rPh>
    <rPh sb="61" eb="63">
      <t>フヨウ</t>
    </rPh>
    <phoneticPr fontId="3"/>
  </si>
  <si>
    <r>
      <rPr>
        <b/>
        <sz val="10"/>
        <rFont val="ＭＳ Ｐゴシック"/>
        <family val="3"/>
        <charset val="128"/>
      </rPr>
      <t>収縮低減タイプの化学混和剤を指定された場合でも、乾燥収縮率を保証するものではありません</t>
    </r>
    <r>
      <rPr>
        <sz val="10"/>
        <rFont val="ＭＳ Ｐ明朝"/>
        <family val="1"/>
        <charset val="128"/>
      </rPr>
      <t>。
また、</t>
    </r>
    <r>
      <rPr>
        <b/>
        <sz val="10"/>
        <rFont val="ＭＳ Ｐゴシック"/>
        <family val="3"/>
        <charset val="128"/>
      </rPr>
      <t>ＡＥ減水剤（収縮低減タイプ）</t>
    </r>
    <r>
      <rPr>
        <sz val="10"/>
        <rFont val="ＭＳ Ｐ明朝"/>
        <family val="1"/>
        <charset val="128"/>
      </rPr>
      <t>は、現行では</t>
    </r>
    <r>
      <rPr>
        <b/>
        <sz val="10"/>
        <rFont val="ＭＳ Ｐゴシック"/>
        <family val="3"/>
        <charset val="128"/>
      </rPr>
      <t>ＪＩＳ非認証品(JIS外対応)</t>
    </r>
    <r>
      <rPr>
        <sz val="10"/>
        <rFont val="ＭＳ Ｐ明朝"/>
        <family val="1"/>
        <charset val="128"/>
      </rPr>
      <t>となります。
なお、納入書の備考欄に記載を要請される場合は、銘柄の記入で対応します。</t>
    </r>
    <rPh sb="0" eb="2">
      <t>シュウシュク</t>
    </rPh>
    <rPh sb="8" eb="10">
      <t>カガク</t>
    </rPh>
    <rPh sb="10" eb="12">
      <t>コンワ</t>
    </rPh>
    <rPh sb="12" eb="13">
      <t>ザイ</t>
    </rPh>
    <rPh sb="14" eb="16">
      <t>シテイ</t>
    </rPh>
    <rPh sb="19" eb="21">
      <t>バアイ</t>
    </rPh>
    <rPh sb="24" eb="26">
      <t>カンソウ</t>
    </rPh>
    <rPh sb="26" eb="28">
      <t>シュウシュク</t>
    </rPh>
    <rPh sb="28" eb="29">
      <t>リツ</t>
    </rPh>
    <rPh sb="30" eb="32">
      <t>ホショウ</t>
    </rPh>
    <rPh sb="54" eb="56">
      <t>シュウシュク</t>
    </rPh>
    <rPh sb="56" eb="58">
      <t>テイゲン</t>
    </rPh>
    <rPh sb="64" eb="66">
      <t>ゲンコウ</t>
    </rPh>
    <rPh sb="79" eb="80">
      <t>ガイ</t>
    </rPh>
    <rPh sb="80" eb="82">
      <t>タイオウ</t>
    </rPh>
    <rPh sb="93" eb="96">
      <t>ノウニュウショ</t>
    </rPh>
    <rPh sb="97" eb="99">
      <t>ビコウ</t>
    </rPh>
    <rPh sb="99" eb="100">
      <t>ラン</t>
    </rPh>
    <rPh sb="101" eb="103">
      <t>キサイ</t>
    </rPh>
    <rPh sb="104" eb="106">
      <t>ヨウセイ</t>
    </rPh>
    <rPh sb="109" eb="111">
      <t>バアイ</t>
    </rPh>
    <rPh sb="113" eb="115">
      <t>メイガラ</t>
    </rPh>
    <rPh sb="116" eb="118">
      <t>キニュウ</t>
    </rPh>
    <rPh sb="119" eb="121">
      <t>タイオウ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</si>
  <si>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「呼び強度を保証する材齢」の指定がない場合</t>
    </r>
    <r>
      <rPr>
        <sz val="10"/>
        <rFont val="ＭＳ Ｐ明朝"/>
        <family val="1"/>
        <charset val="128"/>
      </rPr>
      <t>は、原則として強度試験における供試体材齢の</t>
    </r>
    <r>
      <rPr>
        <b/>
        <sz val="10"/>
        <rFont val="ＭＳ Ｐゴシック"/>
        <family val="3"/>
        <charset val="128"/>
      </rPr>
      <t>２８日（早強は７日）</t>
    </r>
    <r>
      <rPr>
        <sz val="10"/>
        <rFont val="ＭＳ Ｐ明朝"/>
        <family val="1"/>
        <charset val="128"/>
      </rPr>
      <t>とする。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その他の材齢を指定する場合は記入</t>
    </r>
    <r>
      <rPr>
        <sz val="10"/>
        <rFont val="ＭＳ Ｐ明朝"/>
        <family val="1"/>
        <charset val="128"/>
      </rPr>
      <t>する。</t>
    </r>
    <rPh sb="0" eb="2">
      <t>キョウギ</t>
    </rPh>
    <rPh sb="3" eb="5">
      <t>シテイ</t>
    </rPh>
    <rPh sb="5" eb="7">
      <t>ジコウ</t>
    </rPh>
    <rPh sb="7" eb="8">
      <t>ラン</t>
    </rPh>
    <rPh sb="10" eb="11">
      <t>ヨ</t>
    </rPh>
    <rPh sb="12" eb="14">
      <t>キョウド</t>
    </rPh>
    <rPh sb="15" eb="17">
      <t>ホショウ</t>
    </rPh>
    <rPh sb="19" eb="20">
      <t>ザイ</t>
    </rPh>
    <rPh sb="20" eb="21">
      <t>レイ</t>
    </rPh>
    <rPh sb="23" eb="25">
      <t>シテイ</t>
    </rPh>
    <rPh sb="28" eb="30">
      <t>バアイ</t>
    </rPh>
    <rPh sb="32" eb="34">
      <t>ゲンソク</t>
    </rPh>
    <rPh sb="37" eb="39">
      <t>キョウド</t>
    </rPh>
    <rPh sb="39" eb="41">
      <t>シケン</t>
    </rPh>
    <rPh sb="45" eb="48">
      <t>キョウシタイ</t>
    </rPh>
    <rPh sb="48" eb="49">
      <t>ザイ</t>
    </rPh>
    <rPh sb="49" eb="50">
      <t>レイ</t>
    </rPh>
    <rPh sb="53" eb="54">
      <t>ニチ</t>
    </rPh>
    <rPh sb="55" eb="57">
      <t>ソウキョウ</t>
    </rPh>
    <rPh sb="59" eb="60">
      <t>ヒ</t>
    </rPh>
    <rPh sb="68" eb="69">
      <t>タ</t>
    </rPh>
    <rPh sb="70" eb="71">
      <t>ザイ</t>
    </rPh>
    <rPh sb="71" eb="72">
      <t>レイ</t>
    </rPh>
    <rPh sb="73" eb="75">
      <t>シテイ</t>
    </rPh>
    <rPh sb="77" eb="79">
      <t>バアイ</t>
    </rPh>
    <rPh sb="80" eb="82">
      <t>キニュウ</t>
    </rPh>
    <phoneticPr fontId="3"/>
  </si>
  <si>
    <r>
      <rPr>
        <b/>
        <sz val="10"/>
        <rFont val="ＭＳ Ｐゴシック"/>
        <family val="3"/>
        <charset val="128"/>
      </rPr>
      <t>軽量コンクリート</t>
    </r>
    <r>
      <rPr>
        <sz val="10"/>
        <rFont val="ＭＳ Ｐ明朝"/>
        <family val="1"/>
        <charset val="128"/>
      </rPr>
      <t>の場合、自主管理での</t>
    </r>
    <r>
      <rPr>
        <b/>
        <sz val="10"/>
        <rFont val="ＭＳ Ｐゴシック"/>
        <family val="3"/>
        <charset val="128"/>
      </rPr>
      <t>単位水量測定結果による製品の返品はお受けできません</t>
    </r>
    <r>
      <rPr>
        <sz val="10"/>
        <rFont val="ＭＳ Ｐ明朝"/>
        <family val="1"/>
        <charset val="128"/>
      </rPr>
      <t>。</t>
    </r>
    <rPh sb="0" eb="2">
      <t>ケイリョウ</t>
    </rPh>
    <rPh sb="9" eb="11">
      <t>バアイ</t>
    </rPh>
    <rPh sb="12" eb="14">
      <t>ジシュ</t>
    </rPh>
    <rPh sb="14" eb="16">
      <t>カンリ</t>
    </rPh>
    <rPh sb="18" eb="20">
      <t>タンイ</t>
    </rPh>
    <rPh sb="20" eb="22">
      <t>スイリョウ</t>
    </rPh>
    <rPh sb="22" eb="24">
      <t>ソクテイ</t>
    </rPh>
    <rPh sb="24" eb="26">
      <t>ケッカ</t>
    </rPh>
    <rPh sb="29" eb="31">
      <t>セイヒン</t>
    </rPh>
    <rPh sb="32" eb="34">
      <t>ヘンピン</t>
    </rPh>
    <rPh sb="36" eb="37">
      <t>ウ</t>
    </rPh>
    <phoneticPr fontId="3"/>
  </si>
  <si>
    <r>
      <t>呼び強度３６を超える配合の場合、ＪＩＳＡ５３０８-２００９に基づく水の区分は協議事項とします。
なお、</t>
    </r>
    <r>
      <rPr>
        <b/>
        <sz val="10"/>
        <rFont val="ＭＳ Ｐゴシック"/>
        <family val="3"/>
        <charset val="128"/>
      </rPr>
      <t>建築工事の場合で長期・超長期配合及びＭＣＯＮ (共同)・高流動コンクリート・鋼管充填コンクリート</t>
    </r>
    <r>
      <rPr>
        <sz val="10"/>
        <rFont val="ＭＳ Ｐ明朝"/>
        <family val="1"/>
        <charset val="128"/>
      </rPr>
      <t>では、</t>
    </r>
    <r>
      <rPr>
        <b/>
        <sz val="10"/>
        <rFont val="ＭＳ Ｐゴシック"/>
        <family val="3"/>
        <charset val="128"/>
      </rPr>
      <t>原則として原水を使用</t>
    </r>
    <r>
      <rPr>
        <sz val="10"/>
        <rFont val="ＭＳ Ｐ明朝"/>
        <family val="1"/>
        <charset val="128"/>
      </rPr>
      <t>する。</t>
    </r>
    <rPh sb="0" eb="1">
      <t>ヨ</t>
    </rPh>
    <rPh sb="2" eb="4">
      <t>キョウド</t>
    </rPh>
    <rPh sb="7" eb="8">
      <t>コ</t>
    </rPh>
    <rPh sb="10" eb="12">
      <t>ハイゴウ</t>
    </rPh>
    <rPh sb="13" eb="15">
      <t>バアイ</t>
    </rPh>
    <rPh sb="30" eb="31">
      <t>モト</t>
    </rPh>
    <rPh sb="33" eb="34">
      <t>ミズ</t>
    </rPh>
    <rPh sb="35" eb="37">
      <t>クブン</t>
    </rPh>
    <rPh sb="38" eb="40">
      <t>キョウギ</t>
    </rPh>
    <rPh sb="40" eb="42">
      <t>ジコウ</t>
    </rPh>
    <rPh sb="51" eb="53">
      <t>ケンチク</t>
    </rPh>
    <rPh sb="53" eb="55">
      <t>コウジ</t>
    </rPh>
    <rPh sb="56" eb="58">
      <t>バアイ</t>
    </rPh>
    <rPh sb="59" eb="61">
      <t>チョウキ</t>
    </rPh>
    <rPh sb="62" eb="63">
      <t>チョウ</t>
    </rPh>
    <rPh sb="63" eb="65">
      <t>チョウキ</t>
    </rPh>
    <rPh sb="65" eb="67">
      <t>ハイゴウ</t>
    </rPh>
    <rPh sb="67" eb="68">
      <t>オヨ</t>
    </rPh>
    <rPh sb="75" eb="77">
      <t>キョウドウ</t>
    </rPh>
    <rPh sb="79" eb="82">
      <t>コウリュウドウ</t>
    </rPh>
    <rPh sb="89" eb="91">
      <t>コウカン</t>
    </rPh>
    <rPh sb="91" eb="93">
      <t>ジュウテン</t>
    </rPh>
    <rPh sb="102" eb="104">
      <t>ゲンソク</t>
    </rPh>
    <rPh sb="107" eb="109">
      <t>ゲンスイ</t>
    </rPh>
    <rPh sb="110" eb="112">
      <t>シヨウ</t>
    </rPh>
    <phoneticPr fontId="3"/>
  </si>
  <si>
    <r>
      <rPr>
        <sz val="10"/>
        <rFont val="ＭＳ Ｐ明朝"/>
        <family val="1"/>
        <charset val="128"/>
      </rPr>
      <t>ＪＡＳＳ５-２００９仕様の場合、</t>
    </r>
    <r>
      <rPr>
        <b/>
        <sz val="10"/>
        <rFont val="ＭＳ Ｐゴシック"/>
        <family val="3"/>
        <charset val="128"/>
      </rPr>
      <t>構造体補正値Ｓは</t>
    </r>
    <r>
      <rPr>
        <b/>
        <u/>
        <sz val="10"/>
        <rFont val="ＭＳ Ｐゴシック"/>
        <family val="3"/>
        <charset val="128"/>
      </rPr>
      <t>設計者の指定値</t>
    </r>
    <r>
      <rPr>
        <sz val="10"/>
        <rFont val="ＭＳ Ｐ明朝"/>
        <family val="1"/>
        <charset val="128"/>
      </rPr>
      <t>を記入する。</t>
    </r>
    <rPh sb="13" eb="15">
      <t>バアイ</t>
    </rPh>
    <rPh sb="16" eb="19">
      <t>コウゾウタイ</t>
    </rPh>
    <rPh sb="19" eb="21">
      <t>ホセイ</t>
    </rPh>
    <rPh sb="21" eb="22">
      <t>チ</t>
    </rPh>
    <rPh sb="24" eb="27">
      <t>セッケイシャ</t>
    </rPh>
    <rPh sb="28" eb="30">
      <t>シテイ</t>
    </rPh>
    <rPh sb="30" eb="31">
      <t>チ</t>
    </rPh>
    <rPh sb="32" eb="34">
      <t>キニュウ</t>
    </rPh>
    <phoneticPr fontId="3"/>
  </si>
  <si>
    <t>化学混和剤の銘柄指定はできません。</t>
    <rPh sb="0" eb="2">
      <t>カガク</t>
    </rPh>
    <rPh sb="2" eb="4">
      <t>コンワ</t>
    </rPh>
    <rPh sb="4" eb="5">
      <t>ザイ</t>
    </rPh>
    <rPh sb="6" eb="8">
      <t>メイガラ</t>
    </rPh>
    <rPh sb="8" eb="10">
      <t>シテイ</t>
    </rPh>
    <phoneticPr fontId="3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</si>
  <si>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コンクリートの最高温度又は最低温度の記入は受付ません</t>
    </r>
    <r>
      <rPr>
        <sz val="10"/>
        <rFont val="ＭＳ Ｐ明朝"/>
        <family val="1"/>
        <charset val="128"/>
      </rPr>
      <t>。</t>
    </r>
    <rPh sb="0" eb="2">
      <t>キョウギ</t>
    </rPh>
    <rPh sb="3" eb="5">
      <t>シテイ</t>
    </rPh>
    <rPh sb="5" eb="7">
      <t>ジコウ</t>
    </rPh>
    <rPh sb="7" eb="8">
      <t>ラン</t>
    </rPh>
    <rPh sb="16" eb="18">
      <t>サイコウ</t>
    </rPh>
    <rPh sb="18" eb="20">
      <t>オンド</t>
    </rPh>
    <rPh sb="20" eb="21">
      <t>マタ</t>
    </rPh>
    <rPh sb="22" eb="24">
      <t>サイテイ</t>
    </rPh>
    <rPh sb="24" eb="26">
      <t>オンド</t>
    </rPh>
    <rPh sb="27" eb="29">
      <t>キニュウ</t>
    </rPh>
    <rPh sb="30" eb="32">
      <t>ウケツケ</t>
    </rPh>
    <phoneticPr fontId="3"/>
  </si>
  <si>
    <r>
      <rPr>
        <b/>
        <sz val="10"/>
        <rFont val="ＭＳ Ｐゴシック"/>
        <family val="3"/>
        <charset val="128"/>
      </rPr>
      <t>ＭＣＯＮ (共同)の場合は、呼び強度欄に水セメント比を記入</t>
    </r>
    <r>
      <rPr>
        <sz val="10"/>
        <rFont val="ＭＳ Ｐ明朝"/>
        <family val="1"/>
        <charset val="128"/>
      </rPr>
      <t xml:space="preserve">する。 </t>
    </r>
    <rPh sb="6" eb="8">
      <t>キョウドウ</t>
    </rPh>
    <rPh sb="10" eb="12">
      <t>バアイ</t>
    </rPh>
    <rPh sb="14" eb="15">
      <t>ヨ</t>
    </rPh>
    <rPh sb="16" eb="18">
      <t>キョウド</t>
    </rPh>
    <rPh sb="18" eb="19">
      <t>ラン</t>
    </rPh>
    <rPh sb="20" eb="21">
      <t>ミズ</t>
    </rPh>
    <rPh sb="25" eb="26">
      <t>ヒ</t>
    </rPh>
    <rPh sb="27" eb="29">
      <t>キニュウ</t>
    </rPh>
    <phoneticPr fontId="3"/>
  </si>
  <si>
    <t>％</t>
    <phoneticPr fontId="2"/>
  </si>
  <si>
    <r>
      <rPr>
        <b/>
        <sz val="10"/>
        <rFont val="ＭＳ Ｐゴシック"/>
        <family val="3"/>
        <charset val="128"/>
      </rPr>
      <t>所定のEXCELにおいて</t>
    </r>
    <r>
      <rPr>
        <sz val="10"/>
        <rFont val="ＭＳ Ｐ明朝"/>
        <family val="1"/>
        <charset val="128"/>
      </rPr>
      <t>、配合No.は、</t>
    </r>
    <r>
      <rPr>
        <b/>
        <sz val="10"/>
        <rFont val="ＭＳ Ｐゴシック"/>
        <family val="3"/>
        <charset val="128"/>
      </rPr>
      <t>最初の配合だけ番号入力</t>
    </r>
    <r>
      <rPr>
        <sz val="10"/>
        <rFont val="ＭＳ Ｐ明朝"/>
        <family val="1"/>
        <charset val="128"/>
      </rPr>
      <t>です。　以降は</t>
    </r>
    <r>
      <rPr>
        <b/>
        <sz val="10"/>
        <rFont val="ＭＳ Ｐゴシック"/>
        <family val="3"/>
        <charset val="128"/>
      </rPr>
      <t>「コンクリートの種類」で選択</t>
    </r>
    <r>
      <rPr>
        <sz val="10"/>
        <rFont val="ＭＳ Ｐ明朝"/>
        <family val="1"/>
        <charset val="128"/>
      </rPr>
      <t>をすると、</t>
    </r>
    <r>
      <rPr>
        <b/>
        <sz val="10"/>
        <rFont val="ＭＳ Ｐゴシック"/>
        <family val="3"/>
        <charset val="128"/>
      </rPr>
      <t>自動的に連番で表示</t>
    </r>
    <r>
      <rPr>
        <sz val="10"/>
        <rFont val="ＭＳ Ｐ明朝"/>
        <family val="1"/>
        <charset val="128"/>
      </rPr>
      <t>されます。　また、</t>
    </r>
    <r>
      <rPr>
        <b/>
        <sz val="10"/>
        <rFont val="ＭＳ Ｐゴシック"/>
        <family val="3"/>
        <charset val="128"/>
      </rPr>
      <t>シート番号は自動的に表示</t>
    </r>
    <r>
      <rPr>
        <sz val="10"/>
        <rFont val="ＭＳ Ｐ明朝"/>
        <family val="1"/>
        <charset val="128"/>
      </rPr>
      <t>されますので</t>
    </r>
    <r>
      <rPr>
        <b/>
        <sz val="10"/>
        <rFont val="ＭＳ Ｐゴシック"/>
        <family val="3"/>
        <charset val="128"/>
      </rPr>
      <t>入力不要</t>
    </r>
    <r>
      <rPr>
        <sz val="10"/>
        <rFont val="ＭＳ Ｐ明朝"/>
        <family val="1"/>
        <charset val="128"/>
      </rPr>
      <t>です。</t>
    </r>
    <rPh sb="0" eb="2">
      <t>ショテイ</t>
    </rPh>
    <rPh sb="13" eb="15">
      <t>ハイゴウ</t>
    </rPh>
    <rPh sb="20" eb="22">
      <t>サイショ</t>
    </rPh>
    <rPh sb="23" eb="25">
      <t>ハイゴウ</t>
    </rPh>
    <rPh sb="27" eb="29">
      <t>バンゴウ</t>
    </rPh>
    <rPh sb="29" eb="31">
      <t>ニュウリョク</t>
    </rPh>
    <rPh sb="35" eb="37">
      <t>イコウ</t>
    </rPh>
    <rPh sb="46" eb="48">
      <t>シュルイ</t>
    </rPh>
    <rPh sb="50" eb="52">
      <t>センタク</t>
    </rPh>
    <rPh sb="57" eb="60">
      <t>ジドウテキ</t>
    </rPh>
    <rPh sb="61" eb="63">
      <t>レンバン</t>
    </rPh>
    <rPh sb="64" eb="66">
      <t>ヒョウジ</t>
    </rPh>
    <rPh sb="78" eb="80">
      <t>バンゴウ</t>
    </rPh>
    <rPh sb="81" eb="84">
      <t>ジドウテキ</t>
    </rPh>
    <rPh sb="85" eb="87">
      <t>ヒョウジ</t>
    </rPh>
    <rPh sb="93" eb="95">
      <t>ニュウリョク</t>
    </rPh>
    <rPh sb="95" eb="97">
      <t>フヨウ</t>
    </rPh>
    <phoneticPr fontId="2"/>
  </si>
  <si>
    <t>協議・指定事項欄の環境マークの表示の可否を記入する。</t>
    <rPh sb="0" eb="2">
      <t>キョウギ</t>
    </rPh>
    <rPh sb="3" eb="5">
      <t>シテイ</t>
    </rPh>
    <rPh sb="5" eb="7">
      <t>ジコウ</t>
    </rPh>
    <rPh sb="7" eb="8">
      <t>ラン</t>
    </rPh>
    <rPh sb="9" eb="11">
      <t>カンキョウ</t>
    </rPh>
    <rPh sb="15" eb="17">
      <t>ヒョウジ</t>
    </rPh>
    <rPh sb="18" eb="20">
      <t>カヒ</t>
    </rPh>
    <rPh sb="21" eb="23">
      <t>キニュウ</t>
    </rPh>
    <phoneticPr fontId="3"/>
  </si>
  <si>
    <r>
      <rPr>
        <b/>
        <sz val="10"/>
        <rFont val="ＭＳ Ｐゴシック"/>
        <family val="3"/>
        <charset val="128"/>
      </rPr>
      <t>「混和材料の種類」</t>
    </r>
    <r>
      <rPr>
        <sz val="10"/>
        <rFont val="ＭＳ Ｐ明朝"/>
        <family val="1"/>
        <charset val="128"/>
      </rPr>
      <t>には、セメントの</t>
    </r>
    <r>
      <rPr>
        <b/>
        <sz val="10"/>
        <rFont val="ＭＳ Ｐゴシック"/>
        <family val="3"/>
        <charset val="128"/>
      </rPr>
      <t>「内割り」</t>
    </r>
    <r>
      <rPr>
        <sz val="10"/>
        <rFont val="ＭＳ Ｐ明朝"/>
        <family val="1"/>
        <charset val="128"/>
      </rPr>
      <t>、又は細骨材扱いである</t>
    </r>
    <r>
      <rPr>
        <b/>
        <sz val="10"/>
        <rFont val="ＭＳ Ｐゴシック"/>
        <family val="3"/>
        <charset val="128"/>
      </rPr>
      <t>「外割り」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区分も選択・記入</t>
    </r>
    <r>
      <rPr>
        <sz val="10"/>
        <rFont val="ＭＳ Ｐ明朝"/>
        <family val="1"/>
        <charset val="128"/>
      </rPr>
      <t>する。
原則として、</t>
    </r>
    <r>
      <rPr>
        <b/>
        <sz val="10"/>
        <rFont val="ＭＳ Ｐゴシック"/>
        <family val="3"/>
        <charset val="128"/>
      </rPr>
      <t>「内割」はW/B、「外割」はW/C表記</t>
    </r>
    <r>
      <rPr>
        <sz val="10"/>
        <rFont val="ＭＳ Ｐ明朝"/>
        <family val="1"/>
        <charset val="128"/>
      </rPr>
      <t>とします。異なる表記が必要な場合は、備考欄に記載願います。</t>
    </r>
    <rPh sb="1" eb="3">
      <t>コンワ</t>
    </rPh>
    <rPh sb="3" eb="5">
      <t>ザイリョウ</t>
    </rPh>
    <rPh sb="6" eb="8">
      <t>シュルイ</t>
    </rPh>
    <rPh sb="18" eb="19">
      <t>ウチ</t>
    </rPh>
    <rPh sb="19" eb="20">
      <t>ワリ</t>
    </rPh>
    <rPh sb="23" eb="24">
      <t>マタ</t>
    </rPh>
    <rPh sb="25" eb="28">
      <t>サイ</t>
    </rPh>
    <rPh sb="28" eb="29">
      <t>アツカ</t>
    </rPh>
    <rPh sb="34" eb="35">
      <t>ソト</t>
    </rPh>
    <rPh sb="35" eb="36">
      <t>ワ</t>
    </rPh>
    <rPh sb="39" eb="41">
      <t>クブン</t>
    </rPh>
    <rPh sb="42" eb="44">
      <t>センタク</t>
    </rPh>
    <rPh sb="45" eb="47">
      <t>キニュウ</t>
    </rPh>
    <rPh sb="51" eb="53">
      <t>ゲンソク</t>
    </rPh>
    <rPh sb="58" eb="60">
      <t>ウチワリ</t>
    </rPh>
    <rPh sb="67" eb="69">
      <t>ソトワリ</t>
    </rPh>
    <rPh sb="74" eb="76">
      <t>ヒョウキ</t>
    </rPh>
    <rPh sb="81" eb="82">
      <t>コト</t>
    </rPh>
    <rPh sb="84" eb="86">
      <t>ヒョウキ</t>
    </rPh>
    <rPh sb="87" eb="89">
      <t>ヒツヨウ</t>
    </rPh>
    <rPh sb="90" eb="92">
      <t>バアイ</t>
    </rPh>
    <rPh sb="94" eb="97">
      <t>ビコウラン</t>
    </rPh>
    <rPh sb="98" eb="100">
      <t>キサイ</t>
    </rPh>
    <rPh sb="100" eb="101">
      <t>ネガ</t>
    </rPh>
    <phoneticPr fontId="3"/>
  </si>
  <si>
    <t>曲4.5</t>
    <rPh sb="0" eb="1">
      <t>マ</t>
    </rPh>
    <phoneticPr fontId="2"/>
  </si>
  <si>
    <t>-</t>
    <phoneticPr fontId="2"/>
  </si>
  <si>
    <t>スランプ又はスランプフロー(cm)</t>
    <rPh sb="4" eb="5">
      <t>マタ</t>
    </rPh>
    <phoneticPr fontId="3"/>
  </si>
  <si>
    <t>モルタル</t>
    <phoneticPr fontId="3"/>
  </si>
  <si>
    <t>1 DAY PAVE</t>
    <phoneticPr fontId="2"/>
  </si>
  <si>
    <t>－</t>
    <phoneticPr fontId="2"/>
  </si>
  <si>
    <t>28 日</t>
    <rPh sb="3" eb="4">
      <t>ヒ</t>
    </rPh>
    <phoneticPr fontId="2"/>
  </si>
  <si>
    <t>7 日</t>
    <rPh sb="2" eb="3">
      <t>ヒ</t>
    </rPh>
    <phoneticPr fontId="2"/>
  </si>
  <si>
    <t>56 日</t>
    <rPh sb="3" eb="4">
      <t>ヒ</t>
    </rPh>
    <phoneticPr fontId="2"/>
  </si>
  <si>
    <t>91 日</t>
    <rPh sb="3" eb="4">
      <t>ヒ</t>
    </rPh>
    <phoneticPr fontId="2"/>
  </si>
  <si>
    <t>種類</t>
    <phoneticPr fontId="2"/>
  </si>
  <si>
    <t>試し練り</t>
    <rPh sb="0" eb="1">
      <t>タメ</t>
    </rPh>
    <rPh sb="2" eb="3">
      <t>ネ</t>
    </rPh>
    <phoneticPr fontId="3"/>
  </si>
  <si>
    <t>単位水量検査</t>
    <rPh sb="0" eb="2">
      <t>タンイ</t>
    </rPh>
    <rPh sb="2" eb="4">
      <t>スイリョウ</t>
    </rPh>
    <rPh sb="4" eb="6">
      <t>ケンサ</t>
    </rPh>
    <phoneticPr fontId="2"/>
  </si>
  <si>
    <t>デンカパワーCSA</t>
    <phoneticPr fontId="2"/>
  </si>
  <si>
    <t>デンカCSA</t>
    <phoneticPr fontId="2"/>
  </si>
  <si>
    <t>住友大阪スーパーサクス</t>
    <rPh sb="0" eb="2">
      <t>スミトモ</t>
    </rPh>
    <rPh sb="2" eb="4">
      <t>オオサカ</t>
    </rPh>
    <phoneticPr fontId="2"/>
  </si>
  <si>
    <r>
      <rPr>
        <b/>
        <sz val="10"/>
        <rFont val="ＭＳ Ｐゴシック"/>
        <family val="3"/>
        <charset val="128"/>
      </rPr>
      <t>「本配合の適用期間」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ＡＥ減水剤及び高性能ＡＥ減水剤配合は「通期」を選択</t>
    </r>
    <r>
      <rPr>
        <sz val="10"/>
        <rFont val="ＭＳ Ｐ明朝"/>
        <family val="1"/>
        <charset val="128"/>
      </rPr>
      <t>すること。　但し、</t>
    </r>
    <r>
      <rPr>
        <b/>
        <sz val="10"/>
        <rFont val="ＭＳ Ｐゴシック"/>
        <family val="3"/>
        <charset val="128"/>
      </rPr>
      <t>ＭＣＯＮの場合は納入時期を考慮して選択</t>
    </r>
    <r>
      <rPr>
        <sz val="10"/>
        <rFont val="ＭＳ Ｐ明朝"/>
        <family val="1"/>
        <charset val="128"/>
      </rPr>
      <t>す</t>
    </r>
    <r>
      <rPr>
        <sz val="10"/>
        <rFont val="ＭＳ Ｐゴシック"/>
        <family val="3"/>
        <charset val="128"/>
      </rPr>
      <t>る。　</t>
    </r>
    <r>
      <rPr>
        <b/>
        <sz val="10"/>
        <rFont val="ＭＳ Ｐゴシック"/>
        <family val="3"/>
        <charset val="128"/>
      </rPr>
      <t>納入予定時期と混同しないこと。</t>
    </r>
    <rPh sb="1" eb="2">
      <t>ホン</t>
    </rPh>
    <rPh sb="2" eb="4">
      <t>ハイゴウ</t>
    </rPh>
    <rPh sb="5" eb="7">
      <t>テキヨウ</t>
    </rPh>
    <rPh sb="7" eb="9">
      <t>キカン</t>
    </rPh>
    <rPh sb="14" eb="16">
      <t>ゲンスイ</t>
    </rPh>
    <rPh sb="16" eb="17">
      <t>ザイ</t>
    </rPh>
    <rPh sb="17" eb="18">
      <t>オヨ</t>
    </rPh>
    <rPh sb="19" eb="22">
      <t>コウセイノウ</t>
    </rPh>
    <rPh sb="24" eb="26">
      <t>ゲンスイ</t>
    </rPh>
    <rPh sb="26" eb="27">
      <t>ザイ</t>
    </rPh>
    <rPh sb="27" eb="29">
      <t>ハイゴウ</t>
    </rPh>
    <rPh sb="31" eb="32">
      <t>ツウ</t>
    </rPh>
    <rPh sb="32" eb="33">
      <t>キ</t>
    </rPh>
    <rPh sb="35" eb="37">
      <t>センタク</t>
    </rPh>
    <rPh sb="43" eb="44">
      <t>タダ</t>
    </rPh>
    <rPh sb="51" eb="53">
      <t>バアイ</t>
    </rPh>
    <rPh sb="54" eb="56">
      <t>ノウニュウ</t>
    </rPh>
    <rPh sb="56" eb="58">
      <t>ジキ</t>
    </rPh>
    <rPh sb="59" eb="61">
      <t>コウリョ</t>
    </rPh>
    <rPh sb="63" eb="65">
      <t>センタク</t>
    </rPh>
    <rPh sb="69" eb="75">
      <t>ノウニュウヨテイジキ</t>
    </rPh>
    <rPh sb="76" eb="78">
      <t>コンドウ</t>
    </rPh>
    <phoneticPr fontId="3"/>
  </si>
  <si>
    <t>【作成依頼票】</t>
    <rPh sb="1" eb="3">
      <t>サクセイ</t>
    </rPh>
    <rPh sb="3" eb="5">
      <t>イライ</t>
    </rPh>
    <rPh sb="5" eb="6">
      <t>ヒョウ</t>
    </rPh>
    <phoneticPr fontId="2"/>
  </si>
  <si>
    <r>
      <rPr>
        <sz val="10"/>
        <rFont val="ＭＳ Ｐ明朝"/>
        <family val="1"/>
        <charset val="128"/>
      </rPr>
      <t>協議・指定事項の</t>
    </r>
    <r>
      <rPr>
        <b/>
        <sz val="10"/>
        <rFont val="ＭＳ Ｐゴシック"/>
        <family val="3"/>
        <charset val="128"/>
      </rPr>
      <t>「指定空気量」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普通・舗装・高強度コンで４．５％、軽量コンで５．０％以外</t>
    </r>
    <r>
      <rPr>
        <sz val="10"/>
        <rFont val="ＭＳ Ｐ明朝"/>
        <family val="1"/>
        <charset val="128"/>
      </rPr>
      <t>の、</t>
    </r>
    <r>
      <rPr>
        <b/>
        <sz val="10"/>
        <rFont val="ＭＳ Ｐゴシック"/>
        <family val="3"/>
        <charset val="128"/>
      </rPr>
      <t>特殊な値を指定する時のみ記入</t>
    </r>
    <r>
      <rPr>
        <sz val="10"/>
        <rFont val="ＭＳ Ｐ明朝"/>
        <family val="1"/>
        <charset val="128"/>
      </rPr>
      <t>する。</t>
    </r>
    <r>
      <rPr>
        <b/>
        <sz val="10"/>
        <rFont val="ＭＳ Ｐゴシック"/>
        <family val="3"/>
        <charset val="128"/>
      </rPr>
      <t>（０．５％単位）</t>
    </r>
    <rPh sb="0" eb="2">
      <t>キョウギ</t>
    </rPh>
    <rPh sb="3" eb="5">
      <t>シテイ</t>
    </rPh>
    <rPh sb="5" eb="7">
      <t>ジコウ</t>
    </rPh>
    <rPh sb="9" eb="11">
      <t>シテイ</t>
    </rPh>
    <rPh sb="11" eb="13">
      <t>クウキ</t>
    </rPh>
    <rPh sb="13" eb="14">
      <t>リョウ</t>
    </rPh>
    <rPh sb="17" eb="19">
      <t>フツウ</t>
    </rPh>
    <rPh sb="20" eb="22">
      <t>ホソウ</t>
    </rPh>
    <rPh sb="23" eb="26">
      <t>コウキョウド</t>
    </rPh>
    <rPh sb="34" eb="36">
      <t>ケイリョウ</t>
    </rPh>
    <rPh sb="43" eb="45">
      <t>イガイ</t>
    </rPh>
    <rPh sb="47" eb="49">
      <t>トクシュ</t>
    </rPh>
    <rPh sb="50" eb="51">
      <t>アタイ</t>
    </rPh>
    <rPh sb="52" eb="54">
      <t>シテイ</t>
    </rPh>
    <rPh sb="56" eb="57">
      <t>トキ</t>
    </rPh>
    <rPh sb="59" eb="61">
      <t>キニュウ</t>
    </rPh>
    <rPh sb="69" eb="71">
      <t>タンイ</t>
    </rPh>
    <phoneticPr fontId="3"/>
  </si>
  <si>
    <r>
      <rPr>
        <b/>
        <sz val="10"/>
        <rFont val="ＭＳ Ｐゴシック"/>
        <family val="3"/>
        <charset val="128"/>
      </rPr>
      <t>提出期限</t>
    </r>
    <r>
      <rPr>
        <sz val="10"/>
        <rFont val="ＭＳ Ｐ明朝"/>
        <family val="1"/>
        <charset val="128"/>
      </rPr>
      <t>まで余裕をもってご依頼ください。</t>
    </r>
    <r>
      <rPr>
        <b/>
        <sz val="10"/>
        <rFont val="ＭＳ Ｐゴシック"/>
        <family val="3"/>
        <charset val="128"/>
      </rPr>
      <t xml:space="preserve">(配合計画書提出まで１週間程度を確保願います)
</t>
    </r>
    <r>
      <rPr>
        <sz val="10"/>
        <rFont val="ＭＳ Ｐ明朝"/>
        <family val="1"/>
        <charset val="128"/>
      </rPr>
      <t>なお、提出期限の</t>
    </r>
    <r>
      <rPr>
        <b/>
        <sz val="10"/>
        <rFont val="ＭＳ Ｐゴシック"/>
        <family val="3"/>
        <charset val="128"/>
      </rPr>
      <t>記載が無い場合は「作成次第提出」</t>
    </r>
    <r>
      <rPr>
        <sz val="10"/>
        <rFont val="ＭＳ Ｐ明朝"/>
        <family val="1"/>
        <charset val="128"/>
      </rPr>
      <t>としますので、ご承知おきください。</t>
    </r>
    <rPh sb="0" eb="2">
      <t>テイシュツ</t>
    </rPh>
    <rPh sb="2" eb="4">
      <t>キゲン</t>
    </rPh>
    <rPh sb="6" eb="8">
      <t>ヨユウ</t>
    </rPh>
    <rPh sb="13" eb="15">
      <t>イライ</t>
    </rPh>
    <rPh sb="21" eb="23">
      <t>ハイゴウ</t>
    </rPh>
    <rPh sb="23" eb="26">
      <t>ケイカクショ</t>
    </rPh>
    <rPh sb="26" eb="28">
      <t>テイシュツ</t>
    </rPh>
    <rPh sb="36" eb="38">
      <t>カクホ</t>
    </rPh>
    <rPh sb="38" eb="39">
      <t>ネガ</t>
    </rPh>
    <rPh sb="47" eb="49">
      <t>テイシュツ</t>
    </rPh>
    <rPh sb="49" eb="51">
      <t>キゲン</t>
    </rPh>
    <rPh sb="52" eb="54">
      <t>キサイ</t>
    </rPh>
    <rPh sb="55" eb="56">
      <t>ナ</t>
    </rPh>
    <rPh sb="57" eb="59">
      <t>バアイ</t>
    </rPh>
    <rPh sb="61" eb="63">
      <t>サクセイ</t>
    </rPh>
    <rPh sb="63" eb="65">
      <t>シダイ</t>
    </rPh>
    <rPh sb="65" eb="67">
      <t>テイシュツ</t>
    </rPh>
    <rPh sb="76" eb="78">
      <t>ショウチ</t>
    </rPh>
    <phoneticPr fontId="3"/>
  </si>
  <si>
    <t>「レディーミクストコンクリート配合計画書作成依頼書」 作成時の留意事項</t>
    <rPh sb="15" eb="16">
      <t>ハイ</t>
    </rPh>
    <rPh sb="16" eb="17">
      <t>ア</t>
    </rPh>
    <rPh sb="17" eb="18">
      <t>ケイ</t>
    </rPh>
    <rPh sb="18" eb="19">
      <t>ガ</t>
    </rPh>
    <rPh sb="19" eb="20">
      <t>ショ</t>
    </rPh>
    <rPh sb="20" eb="21">
      <t>サク</t>
    </rPh>
    <rPh sb="21" eb="22">
      <t>セイ</t>
    </rPh>
    <rPh sb="22" eb="23">
      <t>ヤスシ</t>
    </rPh>
    <rPh sb="23" eb="24">
      <t>ヨリ</t>
    </rPh>
    <rPh sb="24" eb="25">
      <t>ショ</t>
    </rPh>
    <rPh sb="27" eb="28">
      <t>サク</t>
    </rPh>
    <rPh sb="28" eb="29">
      <t>セイ</t>
    </rPh>
    <rPh sb="29" eb="30">
      <t>ジ</t>
    </rPh>
    <rPh sb="31" eb="32">
      <t>トメ</t>
    </rPh>
    <rPh sb="32" eb="33">
      <t>イ</t>
    </rPh>
    <rPh sb="33" eb="34">
      <t>コト</t>
    </rPh>
    <rPh sb="34" eb="35">
      <t>コウ</t>
    </rPh>
    <phoneticPr fontId="3"/>
  </si>
  <si>
    <r>
      <rPr>
        <b/>
        <sz val="10"/>
        <rFont val="ＭＳ Ｐゴシック"/>
        <family val="3"/>
        <charset val="128"/>
      </rPr>
      <t>官需物件</t>
    </r>
    <r>
      <rPr>
        <sz val="10"/>
        <rFont val="ＭＳ Ｐ明朝"/>
        <family val="1"/>
        <charset val="128"/>
      </rPr>
      <t>の場合は、「作成依頼票」に</t>
    </r>
    <r>
      <rPr>
        <b/>
        <sz val="10"/>
        <rFont val="ＭＳ Ｐゴシック"/>
        <family val="3"/>
        <charset val="128"/>
      </rPr>
      <t>監督官庁名を必ず記入</t>
    </r>
    <r>
      <rPr>
        <sz val="10"/>
        <rFont val="ＭＳ Ｐ明朝"/>
        <family val="1"/>
        <charset val="128"/>
      </rPr>
      <t>してください。</t>
    </r>
    <rPh sb="0" eb="2">
      <t>カンジュ</t>
    </rPh>
    <rPh sb="2" eb="4">
      <t>ブッケン</t>
    </rPh>
    <rPh sb="5" eb="7">
      <t>バアイ</t>
    </rPh>
    <rPh sb="17" eb="19">
      <t>カントク</t>
    </rPh>
    <rPh sb="19" eb="21">
      <t>カンチョウ</t>
    </rPh>
    <rPh sb="21" eb="22">
      <t>メイ</t>
    </rPh>
    <rPh sb="23" eb="24">
      <t>カナラ</t>
    </rPh>
    <rPh sb="25" eb="27">
      <t>キニュウ</t>
    </rPh>
    <phoneticPr fontId="3"/>
  </si>
  <si>
    <r>
      <t>「作成依頼票」に</t>
    </r>
    <r>
      <rPr>
        <b/>
        <sz val="10"/>
        <rFont val="ＭＳ Ｐゴシック"/>
        <family val="3"/>
        <charset val="128"/>
      </rPr>
      <t>現場責任者名を記入</t>
    </r>
    <r>
      <rPr>
        <sz val="10"/>
        <rFont val="ＭＳ Ｐ明朝"/>
        <family val="1"/>
        <charset val="128"/>
      </rPr>
      <t>願います。</t>
    </r>
    <rPh sb="8" eb="10">
      <t>ゲンバ</t>
    </rPh>
    <rPh sb="10" eb="13">
      <t>セキニンシャ</t>
    </rPh>
    <rPh sb="13" eb="14">
      <t>メイ</t>
    </rPh>
    <rPh sb="15" eb="17">
      <t>キニュウ</t>
    </rPh>
    <rPh sb="17" eb="18">
      <t>ネガ</t>
    </rPh>
    <phoneticPr fontId="3"/>
  </si>
  <si>
    <t>「レディーミクストコンクリート配合計画書作成依頼書」の印刷時は、各ワークシートを個別に印刷するか、
又は、「印刷プレビュー」を行い、「ブック全体を印刷」を選択し、「ページ指定を 1～XX」として、まとめて印刷してください。　「XX」は、「作成依頼票」の右肩に表示されている「No.1/XX」で確認できます。</t>
    <rPh sb="15" eb="17">
      <t>ハイゴウ</t>
    </rPh>
    <rPh sb="17" eb="20">
      <t>ケイカクショ</t>
    </rPh>
    <rPh sb="20" eb="22">
      <t>サクセイ</t>
    </rPh>
    <rPh sb="22" eb="25">
      <t>イライショ</t>
    </rPh>
    <rPh sb="27" eb="29">
      <t>インサツ</t>
    </rPh>
    <rPh sb="29" eb="30">
      <t>ジ</t>
    </rPh>
    <rPh sb="32" eb="33">
      <t>カク</t>
    </rPh>
    <rPh sb="40" eb="42">
      <t>コベツ</t>
    </rPh>
    <rPh sb="43" eb="45">
      <t>インサツ</t>
    </rPh>
    <rPh sb="50" eb="51">
      <t>マタ</t>
    </rPh>
    <rPh sb="54" eb="56">
      <t>インサツ</t>
    </rPh>
    <rPh sb="63" eb="64">
      <t>オコナ</t>
    </rPh>
    <rPh sb="70" eb="72">
      <t>ゼンタイ</t>
    </rPh>
    <rPh sb="73" eb="75">
      <t>インサツ</t>
    </rPh>
    <rPh sb="77" eb="79">
      <t>センタク</t>
    </rPh>
    <rPh sb="85" eb="87">
      <t>シテイ</t>
    </rPh>
    <rPh sb="102" eb="104">
      <t>インサツ</t>
    </rPh>
    <rPh sb="126" eb="128">
      <t>ミギカタ</t>
    </rPh>
    <rPh sb="129" eb="131">
      <t>ヒョウジ</t>
    </rPh>
    <rPh sb="146" eb="148">
      <t>カクニン</t>
    </rPh>
    <phoneticPr fontId="2"/>
  </si>
  <si>
    <t>選択リスト一覧</t>
    <rPh sb="0" eb="2">
      <t>センタク</t>
    </rPh>
    <rPh sb="5" eb="7">
      <t>イチラン</t>
    </rPh>
    <phoneticPr fontId="2"/>
  </si>
  <si>
    <t>記入項目</t>
    <rPh sb="0" eb="2">
      <t>キニュウ</t>
    </rPh>
    <rPh sb="2" eb="4">
      <t>コウモク</t>
    </rPh>
    <phoneticPr fontId="2"/>
  </si>
  <si>
    <t>選択リスト</t>
    <rPh sb="0" eb="2">
      <t>センタク</t>
    </rPh>
    <phoneticPr fontId="2"/>
  </si>
  <si>
    <t>提出方法</t>
  </si>
  <si>
    <t>ブロック
（中央・北・西・東部・阪南・南）</t>
    <rPh sb="6" eb="8">
      <t>チュウオウ</t>
    </rPh>
    <rPh sb="9" eb="10">
      <t>キタ</t>
    </rPh>
    <rPh sb="11" eb="12">
      <t>ニシ</t>
    </rPh>
    <rPh sb="13" eb="15">
      <t>トウブ</t>
    </rPh>
    <rPh sb="16" eb="18">
      <t>ハンナン</t>
    </rPh>
    <rPh sb="19" eb="20">
      <t>ミナミ</t>
    </rPh>
    <phoneticPr fontId="2"/>
  </si>
  <si>
    <t>◎</t>
  </si>
  <si>
    <t>⑤</t>
  </si>
  <si>
    <t>⑥</t>
  </si>
  <si>
    <t>1 DAY PAVE</t>
  </si>
  <si>
    <t>モルタル</t>
  </si>
  <si>
    <t>－</t>
  </si>
  <si>
    <r>
      <t>呼び強度</t>
    </r>
    <r>
      <rPr>
        <vertAlign val="superscript"/>
        <sz val="10"/>
        <rFont val="ＭＳ Ｐゴシック"/>
        <family val="3"/>
        <charset val="128"/>
      </rPr>
      <t>1)</t>
    </r>
    <rPh sb="0" eb="1">
      <t>ヨ</t>
    </rPh>
    <rPh sb="2" eb="4">
      <t>キョウド</t>
    </rPh>
    <phoneticPr fontId="3"/>
  </si>
  <si>
    <t>-</t>
  </si>
  <si>
    <t>N</t>
  </si>
  <si>
    <t>BB</t>
  </si>
  <si>
    <t>H</t>
  </si>
  <si>
    <t>L</t>
  </si>
  <si>
    <t>M</t>
  </si>
  <si>
    <t>化学用混和剤の種類</t>
  </si>
  <si>
    <t>種類</t>
  </si>
  <si>
    <t>デンカパワーCSA</t>
  </si>
  <si>
    <t>デンカCSA</t>
  </si>
  <si>
    <r>
      <t>水セメント比の目標値の上限</t>
    </r>
    <r>
      <rPr>
        <vertAlign val="superscript"/>
        <sz val="10"/>
        <rFont val="ＭＳ Ｐゴシック"/>
        <family val="3"/>
        <charset val="128"/>
      </rPr>
      <t>2）</t>
    </r>
    <rPh sb="0" eb="1">
      <t>ミズ</t>
    </rPh>
    <rPh sb="5" eb="6">
      <t>ヒ</t>
    </rPh>
    <rPh sb="7" eb="10">
      <t>モクヒョウチ</t>
    </rPh>
    <rPh sb="11" eb="13">
      <t>ジョウゲン</t>
    </rPh>
    <phoneticPr fontId="3"/>
  </si>
  <si>
    <r>
      <t>単位水量の目標値の上限</t>
    </r>
    <r>
      <rPr>
        <vertAlign val="superscript"/>
        <sz val="10"/>
        <rFont val="ＭＳ Ｐゴシック"/>
        <family val="3"/>
        <charset val="128"/>
      </rPr>
      <t>2）</t>
    </r>
    <rPh sb="0" eb="2">
      <t>タンイ</t>
    </rPh>
    <rPh sb="2" eb="4">
      <t>スイリョウ</t>
    </rPh>
    <rPh sb="5" eb="8">
      <t>モクヒョウチ</t>
    </rPh>
    <rPh sb="9" eb="11">
      <t>ジョウゲン</t>
    </rPh>
    <phoneticPr fontId="3"/>
  </si>
  <si>
    <t>8→10</t>
  </si>
  <si>
    <t>協議・指定事項　「空欄」</t>
    <rPh sb="0" eb="2">
      <t>キョウギ</t>
    </rPh>
    <rPh sb="3" eb="5">
      <t>シテイ</t>
    </rPh>
    <rPh sb="5" eb="7">
      <t>ジコウ</t>
    </rPh>
    <rPh sb="9" eb="11">
      <t>クウラン</t>
    </rPh>
    <phoneticPr fontId="2"/>
  </si>
  <si>
    <t>検査</t>
    <rPh sb="0" eb="2">
      <t>ケンサ</t>
    </rPh>
    <phoneticPr fontId="2"/>
  </si>
  <si>
    <t>№</t>
    <phoneticPr fontId="3"/>
  </si>
  <si>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は、3配合分が１シートです。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１つの配合欄への複数配合の記入を禁止</t>
    </r>
    <r>
      <rPr>
        <sz val="10"/>
        <rFont val="ＭＳ Ｐ明朝"/>
        <family val="1"/>
        <charset val="128"/>
      </rPr>
      <t>します。</t>
    </r>
    <rPh sb="3" eb="5">
      <t>ナイヨウ</t>
    </rPh>
    <rPh sb="9" eb="11">
      <t>ハイゴウ</t>
    </rPh>
    <rPh sb="11" eb="12">
      <t>ブン</t>
    </rPh>
    <rPh sb="24" eb="26">
      <t>ハイゴウ</t>
    </rPh>
    <rPh sb="26" eb="27">
      <t>ラン</t>
    </rPh>
    <rPh sb="29" eb="31">
      <t>フクスウ</t>
    </rPh>
    <rPh sb="31" eb="33">
      <t>ハイゴウ</t>
    </rPh>
    <rPh sb="34" eb="36">
      <t>キニュウ</t>
    </rPh>
    <rPh sb="37" eb="39">
      <t>キンシ</t>
    </rPh>
    <phoneticPr fontId="2"/>
  </si>
  <si>
    <t>②</t>
    <phoneticPr fontId="3"/>
  </si>
  <si>
    <t>④</t>
    <phoneticPr fontId="3"/>
  </si>
  <si>
    <t>⑤⑥</t>
    <phoneticPr fontId="3"/>
  </si>
  <si>
    <t>⑥</t>
    <phoneticPr fontId="3"/>
  </si>
  <si>
    <t>【配合内容】</t>
    <rPh sb="1" eb="3">
      <t>ハイゴウ</t>
    </rPh>
    <rPh sb="3" eb="5">
      <t>ナイヨウ</t>
    </rPh>
    <phoneticPr fontId="2"/>
  </si>
  <si>
    <r>
      <rPr>
        <b/>
        <sz val="10"/>
        <rFont val="ＭＳ Ｐゴシック"/>
        <family val="3"/>
        <charset val="128"/>
      </rPr>
      <t>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「作成依頼票」</t>
    </r>
    <r>
      <rPr>
        <sz val="10"/>
        <rFont val="ＭＳ Ｐ明朝"/>
        <family val="1"/>
        <charset val="128"/>
      </rPr>
      <t>と</t>
    </r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が１セットです。</t>
    </r>
    <rPh sb="15" eb="17">
      <t>ハイゴウ</t>
    </rPh>
    <rPh sb="17" eb="20">
      <t>ケイカクショ</t>
    </rPh>
    <rPh sb="20" eb="22">
      <t>サクセイ</t>
    </rPh>
    <rPh sb="22" eb="24">
      <t>イライ</t>
    </rPh>
    <rPh sb="24" eb="25">
      <t>ショ</t>
    </rPh>
    <rPh sb="39" eb="41">
      <t>ナイヨウ</t>
    </rPh>
    <phoneticPr fontId="2"/>
  </si>
  <si>
    <r>
      <rPr>
        <sz val="10"/>
        <rFont val="ＭＳ Ｐ明朝"/>
        <family val="1"/>
        <charset val="128"/>
      </rPr>
      <t>「レディーミクストコンクリート配合計画書作成依頼書」は、FAX受信時に記載内容が不明瞭にならないようにするため、</t>
    </r>
    <r>
      <rPr>
        <b/>
        <sz val="10"/>
        <rFont val="ＭＳ Ｐゴシック"/>
        <family val="3"/>
        <charset val="128"/>
      </rPr>
      <t>原則として、所定のEXCELファイルに入力し作成・印刷</t>
    </r>
    <r>
      <rPr>
        <sz val="10"/>
        <rFont val="ＭＳ Ｐ明朝"/>
        <family val="1"/>
        <charset val="128"/>
      </rPr>
      <t>してください。</t>
    </r>
    <rPh sb="15" eb="17">
      <t>ハイゴウ</t>
    </rPh>
    <rPh sb="17" eb="20">
      <t>ケイカクショ</t>
    </rPh>
    <rPh sb="20" eb="22">
      <t>サクセイ</t>
    </rPh>
    <rPh sb="31" eb="33">
      <t>ジュシン</t>
    </rPh>
    <rPh sb="33" eb="34">
      <t>ジ</t>
    </rPh>
    <rPh sb="35" eb="37">
      <t>キサイ</t>
    </rPh>
    <rPh sb="37" eb="39">
      <t>ナイヨウ</t>
    </rPh>
    <rPh sb="40" eb="43">
      <t>フメイリョウ</t>
    </rPh>
    <rPh sb="56" eb="58">
      <t>ゲンソク</t>
    </rPh>
    <rPh sb="62" eb="64">
      <t>ショテイ</t>
    </rPh>
    <rPh sb="75" eb="77">
      <t>ニュウリョク</t>
    </rPh>
    <rPh sb="78" eb="80">
      <t>サクセイ</t>
    </rPh>
    <rPh sb="81" eb="83">
      <t>インサツ</t>
    </rPh>
    <phoneticPr fontId="2"/>
  </si>
  <si>
    <t>不</t>
    <rPh sb="0" eb="1">
      <t>フ</t>
    </rPh>
    <phoneticPr fontId="2"/>
  </si>
  <si>
    <t>可</t>
    <rPh sb="0" eb="1">
      <t>カ</t>
    </rPh>
    <phoneticPr fontId="2"/>
  </si>
  <si>
    <t>「指定事項直接記入」</t>
    <rPh sb="1" eb="3">
      <t>シテイ</t>
    </rPh>
    <rPh sb="3" eb="5">
      <t>ジコウ</t>
    </rPh>
    <rPh sb="5" eb="7">
      <t>チョクセツ</t>
    </rPh>
    <rPh sb="7" eb="9">
      <t>キニュウ</t>
    </rPh>
    <phoneticPr fontId="2"/>
  </si>
  <si>
    <t>「空欄」に選択または直接記入</t>
    <rPh sb="1" eb="3">
      <t>クウラン</t>
    </rPh>
    <rPh sb="5" eb="7">
      <t>センタク</t>
    </rPh>
    <rPh sb="10" eb="12">
      <t>チョクセツ</t>
    </rPh>
    <rPh sb="12" eb="14">
      <t>キニュウ</t>
    </rPh>
    <phoneticPr fontId="2"/>
  </si>
  <si>
    <t>「検査項目直接記入」</t>
    <rPh sb="1" eb="3">
      <t>ケンサ</t>
    </rPh>
    <rPh sb="3" eb="5">
      <t>コウモク</t>
    </rPh>
    <rPh sb="5" eb="7">
      <t>チョクセツ</t>
    </rPh>
    <rPh sb="7" eb="9">
      <t>キニュウ</t>
    </rPh>
    <phoneticPr fontId="2"/>
  </si>
  <si>
    <t>「空欄」に記入後</t>
    <rPh sb="1" eb="3">
      <t>クウラン</t>
    </rPh>
    <rPh sb="5" eb="7">
      <t>キニュウ</t>
    </rPh>
    <rPh sb="7" eb="8">
      <t>ゴ</t>
    </rPh>
    <phoneticPr fontId="2"/>
  </si>
  <si>
    <t>ＡＥ減水剤 (収縮低減）</t>
    <rPh sb="2" eb="4">
      <t>ゲンスイ</t>
    </rPh>
    <rPh sb="4" eb="5">
      <t>ザイ</t>
    </rPh>
    <rPh sb="7" eb="9">
      <t>シュウシュク</t>
    </rPh>
    <rPh sb="9" eb="11">
      <t>テイゲン</t>
    </rPh>
    <phoneticPr fontId="3"/>
  </si>
  <si>
    <r>
      <rPr>
        <b/>
        <sz val="10"/>
        <rFont val="ＭＳ Ｐゴシック"/>
        <family val="3"/>
        <charset val="128"/>
      </rPr>
      <t>流動化コンクリート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スランプ増大値は最大６ｃｍ</t>
    </r>
    <r>
      <rPr>
        <sz val="10"/>
        <rFont val="ＭＳ Ｐ明朝"/>
        <family val="1"/>
        <charset val="128"/>
      </rPr>
      <t>とし、記入例は「８→１２」とする。
但し、</t>
    </r>
    <r>
      <rPr>
        <b/>
        <sz val="10"/>
        <rFont val="ＭＳ Ｐゴシック"/>
        <family val="3"/>
        <charset val="128"/>
      </rPr>
      <t>ベースコンクリートはＡＥ減水剤配合</t>
    </r>
    <r>
      <rPr>
        <sz val="10"/>
        <rFont val="ＭＳ Ｐ明朝"/>
        <family val="1"/>
        <charset val="128"/>
      </rPr>
      <t>に限ります。</t>
    </r>
    <rPh sb="0" eb="3">
      <t>リュウドウカ</t>
    </rPh>
    <rPh sb="14" eb="16">
      <t>ゾウダイ</t>
    </rPh>
    <rPh sb="16" eb="17">
      <t>チ</t>
    </rPh>
    <rPh sb="18" eb="20">
      <t>サイダイ</t>
    </rPh>
    <rPh sb="26" eb="28">
      <t>キニュウ</t>
    </rPh>
    <rPh sb="28" eb="29">
      <t>レイ</t>
    </rPh>
    <rPh sb="41" eb="42">
      <t>タダ</t>
    </rPh>
    <rPh sb="56" eb="58">
      <t>ゲンスイ</t>
    </rPh>
    <rPh sb="58" eb="59">
      <t>ザイ</t>
    </rPh>
    <rPh sb="59" eb="61">
      <t>ハイゴウ</t>
    </rPh>
    <rPh sb="62" eb="63">
      <t>カギ</t>
    </rPh>
    <phoneticPr fontId="3"/>
  </si>
  <si>
    <t>種類</t>
    <phoneticPr fontId="2"/>
  </si>
  <si>
    <t>⑤</t>
    <phoneticPr fontId="3"/>
  </si>
  <si>
    <r>
      <rPr>
        <b/>
        <sz val="10"/>
        <rFont val="ＭＳ Ｐゴシック"/>
        <family val="3"/>
        <charset val="128"/>
      </rPr>
      <t>計画供用期間の級</t>
    </r>
    <r>
      <rPr>
        <sz val="10"/>
        <rFont val="ＭＳ Ｐ明朝"/>
        <family val="1"/>
        <charset val="128"/>
      </rPr>
      <t>が、「</t>
    </r>
    <r>
      <rPr>
        <b/>
        <sz val="10"/>
        <rFont val="ＭＳ Ｐゴシック"/>
        <family val="3"/>
        <charset val="128"/>
      </rPr>
      <t>長期</t>
    </r>
    <r>
      <rPr>
        <sz val="10"/>
        <rFont val="ＭＳ Ｐ明朝"/>
        <family val="1"/>
        <charset val="128"/>
      </rPr>
      <t>」・「</t>
    </r>
    <r>
      <rPr>
        <b/>
        <sz val="10"/>
        <rFont val="ＭＳ Ｐゴシック"/>
        <family val="3"/>
        <charset val="128"/>
      </rPr>
      <t>超長期</t>
    </r>
    <r>
      <rPr>
        <sz val="10"/>
        <rFont val="ＭＳ Ｐ明朝"/>
        <family val="1"/>
        <charset val="128"/>
      </rPr>
      <t>」のため、</t>
    </r>
    <r>
      <rPr>
        <b/>
        <sz val="10"/>
        <rFont val="ＭＳ Ｐゴシック"/>
        <family val="3"/>
        <charset val="128"/>
      </rPr>
      <t>原水指定が必要な場合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配合計画書作成依頼書提出時</t>
    </r>
    <r>
      <rPr>
        <sz val="10"/>
        <rFont val="ＭＳ Ｐ明朝"/>
        <family val="1"/>
        <charset val="128"/>
      </rPr>
      <t>に、前記要件が確認できるように、</t>
    </r>
    <r>
      <rPr>
        <b/>
        <sz val="10"/>
        <rFont val="ＭＳ Ｐゴシック"/>
        <family val="3"/>
        <charset val="128"/>
      </rPr>
      <t>特記等の写しを添付する</t>
    </r>
    <r>
      <rPr>
        <sz val="10"/>
        <rFont val="ＭＳ Ｐ明朝"/>
        <family val="1"/>
        <charset val="128"/>
      </rPr>
      <t>こと。
また、工場が</t>
    </r>
    <r>
      <rPr>
        <b/>
        <sz val="10"/>
        <rFont val="ＭＳ Ｐゴシック"/>
        <family val="3"/>
        <charset val="128"/>
      </rPr>
      <t>配合計画書提出後</t>
    </r>
    <r>
      <rPr>
        <sz val="10"/>
        <rFont val="ＭＳ Ｐ明朝"/>
        <family val="1"/>
        <charset val="128"/>
      </rPr>
      <t>に、同様の事由により、</t>
    </r>
    <r>
      <rPr>
        <b/>
        <sz val="10"/>
        <rFont val="ＭＳ Ｐゴシック"/>
        <family val="3"/>
        <charset val="128"/>
      </rPr>
      <t>原水指定が必要となった場合</t>
    </r>
    <r>
      <rPr>
        <sz val="10"/>
        <rFont val="ＭＳ Ｐ明朝"/>
        <family val="1"/>
        <charset val="128"/>
      </rPr>
      <t>には、</t>
    </r>
    <r>
      <rPr>
        <b/>
        <sz val="10"/>
        <rFont val="ＭＳ Ｐゴシック"/>
        <family val="3"/>
        <charset val="128"/>
      </rPr>
      <t>代表工場に特記等の写しを提出</t>
    </r>
    <r>
      <rPr>
        <sz val="10"/>
        <rFont val="ＭＳ Ｐ明朝"/>
        <family val="1"/>
        <charset val="128"/>
      </rPr>
      <t>すること。</t>
    </r>
    <rPh sb="0" eb="2">
      <t>ケイカク</t>
    </rPh>
    <rPh sb="2" eb="4">
      <t>キョウヨウ</t>
    </rPh>
    <rPh sb="4" eb="6">
      <t>キカン</t>
    </rPh>
    <rPh sb="7" eb="8">
      <t>キュウ</t>
    </rPh>
    <rPh sb="11" eb="13">
      <t>チョウキ</t>
    </rPh>
    <rPh sb="16" eb="19">
      <t>チョウチョウキ</t>
    </rPh>
    <rPh sb="24" eb="26">
      <t>ゲンスイ</t>
    </rPh>
    <rPh sb="26" eb="28">
      <t>シテイ</t>
    </rPh>
    <rPh sb="29" eb="31">
      <t>ヒツヨウ</t>
    </rPh>
    <rPh sb="32" eb="34">
      <t>バアイ</t>
    </rPh>
    <rPh sb="45" eb="46">
      <t>ショ</t>
    </rPh>
    <rPh sb="51" eb="53">
      <t>ゼンキ</t>
    </rPh>
    <rPh sb="53" eb="55">
      <t>ヨウケン</t>
    </rPh>
    <rPh sb="56" eb="58">
      <t>カクニン</t>
    </rPh>
    <rPh sb="83" eb="85">
      <t>コウジョウ</t>
    </rPh>
    <rPh sb="96" eb="98">
      <t>ドウヨウ</t>
    </rPh>
    <rPh sb="99" eb="101">
      <t>ジユウ</t>
    </rPh>
    <rPh sb="110" eb="112">
      <t>ヒツヨウ</t>
    </rPh>
    <rPh sb="116" eb="118">
      <t>バアイ</t>
    </rPh>
    <rPh sb="121" eb="123">
      <t>ダイヒョウ</t>
    </rPh>
    <rPh sb="123" eb="125">
      <t>コウジョウ</t>
    </rPh>
    <phoneticPr fontId="2"/>
  </si>
  <si>
    <r>
      <t>設計基準強度</t>
    </r>
    <r>
      <rPr>
        <i/>
        <sz val="11"/>
        <rFont val="ＭＳ Ｐ明朝"/>
        <family val="1"/>
        <charset val="128"/>
      </rPr>
      <t>F</t>
    </r>
    <r>
      <rPr>
        <i/>
        <vertAlign val="subscript"/>
        <sz val="11"/>
        <rFont val="ＭＳ Ｐ明朝"/>
        <family val="1"/>
        <charset val="128"/>
      </rPr>
      <t>C</t>
    </r>
    <rPh sb="0" eb="2">
      <t>セッケイ</t>
    </rPh>
    <rPh sb="2" eb="4">
      <t>キジュン</t>
    </rPh>
    <rPh sb="4" eb="6">
      <t>キョウド</t>
    </rPh>
    <phoneticPr fontId="3"/>
  </si>
  <si>
    <r>
      <t>呼び強度</t>
    </r>
    <r>
      <rPr>
        <vertAlign val="superscript"/>
        <sz val="11"/>
        <rFont val="ＭＳ Ｐ明朝"/>
        <family val="1"/>
        <charset val="128"/>
      </rPr>
      <t>1)</t>
    </r>
    <rPh sb="0" eb="1">
      <t>ヨ</t>
    </rPh>
    <rPh sb="2" eb="4">
      <t>キョウド</t>
    </rPh>
    <phoneticPr fontId="3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</si>
  <si>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</si>
  <si>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</si>
  <si>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r>
      <t>水セメント比の目標値の上限</t>
    </r>
    <r>
      <rPr>
        <vertAlign val="superscript"/>
        <sz val="11"/>
        <rFont val="ＭＳ Ｐ明朝"/>
        <family val="1"/>
        <charset val="128"/>
      </rPr>
      <t>2）</t>
    </r>
    <rPh sb="0" eb="1">
      <t>ミズ</t>
    </rPh>
    <rPh sb="5" eb="6">
      <t>ヒ</t>
    </rPh>
    <rPh sb="7" eb="10">
      <t>モクヒョウチ</t>
    </rPh>
    <rPh sb="11" eb="13">
      <t>ジョウゲン</t>
    </rPh>
    <phoneticPr fontId="3"/>
  </si>
  <si>
    <r>
      <t>単位水量の目標値の上限</t>
    </r>
    <r>
      <rPr>
        <vertAlign val="superscript"/>
        <sz val="11"/>
        <rFont val="ＭＳ Ｐ明朝"/>
        <family val="1"/>
        <charset val="128"/>
      </rPr>
      <t>2）</t>
    </r>
    <rPh sb="0" eb="2">
      <t>タンイ</t>
    </rPh>
    <rPh sb="2" eb="4">
      <t>スイリョウ</t>
    </rPh>
    <rPh sb="5" eb="8">
      <t>モクヒョウチ</t>
    </rPh>
    <rPh sb="9" eb="11">
      <t>ジョウゲン</t>
    </rPh>
    <phoneticPr fontId="3"/>
  </si>
  <si>
    <r>
      <t xml:space="preserve"> 1）</t>
    </r>
    <r>
      <rPr>
        <b/>
        <sz val="10"/>
        <rFont val="ＭＳ Ｐ明朝"/>
        <family val="1"/>
        <charset val="128"/>
      </rPr>
      <t>ＭＣＯＮの呼び強度欄への記入方法（共同認定はW/C、単独認定は「-」とし設計基準強度欄を記入）　　</t>
    </r>
    <rPh sb="15" eb="17">
      <t>キニュウ</t>
    </rPh>
    <rPh sb="17" eb="19">
      <t>ホウホウ</t>
    </rPh>
    <rPh sb="20" eb="22">
      <t>キョウドウ</t>
    </rPh>
    <rPh sb="22" eb="24">
      <t>ニンテイ</t>
    </rPh>
    <rPh sb="29" eb="31">
      <t>タンドク</t>
    </rPh>
    <rPh sb="31" eb="33">
      <t>ニンテイ</t>
    </rPh>
    <rPh sb="39" eb="41">
      <t>セッケイ</t>
    </rPh>
    <rPh sb="41" eb="43">
      <t>キジュン</t>
    </rPh>
    <rPh sb="43" eb="45">
      <t>キョウド</t>
    </rPh>
    <rPh sb="45" eb="46">
      <t>ラン</t>
    </rPh>
    <rPh sb="47" eb="49">
      <t>キニュウ</t>
    </rPh>
    <phoneticPr fontId="3"/>
  </si>
  <si>
    <r>
      <t xml:space="preserve"> 2）</t>
    </r>
    <r>
      <rPr>
        <b/>
        <sz val="10"/>
        <rFont val="ＭＳ Ｐ明朝"/>
        <family val="1"/>
        <charset val="128"/>
      </rPr>
      <t>配合設計で計画した目標値　　</t>
    </r>
    <rPh sb="3" eb="5">
      <t>ハイゴウ</t>
    </rPh>
    <rPh sb="5" eb="7">
      <t>セッケイ</t>
    </rPh>
    <rPh sb="8" eb="10">
      <t>ケイカク</t>
    </rPh>
    <rPh sb="12" eb="15">
      <t>モクヒョウチ</t>
    </rPh>
    <phoneticPr fontId="3"/>
  </si>
  <si>
    <t>神戸</t>
    <rPh sb="0" eb="2">
      <t>コウベ</t>
    </rPh>
    <phoneticPr fontId="2"/>
  </si>
  <si>
    <t>部</t>
    <rPh sb="0" eb="1">
      <t>ブ</t>
    </rPh>
    <phoneticPr fontId="2"/>
  </si>
  <si>
    <t>28日</t>
    <rPh sb="2" eb="3">
      <t>ヒ</t>
    </rPh>
    <phoneticPr fontId="2"/>
  </si>
  <si>
    <t>7日</t>
    <rPh sb="1" eb="2">
      <t>ヒ</t>
    </rPh>
    <phoneticPr fontId="2"/>
  </si>
  <si>
    <t>56日</t>
    <rPh sb="2" eb="3">
      <t>ヒ</t>
    </rPh>
    <phoneticPr fontId="2"/>
  </si>
  <si>
    <t>91日</t>
    <rPh sb="2" eb="3">
      <t>ヒ</t>
    </rPh>
    <phoneticPr fontId="2"/>
  </si>
  <si>
    <r>
      <rPr>
        <b/>
        <sz val="10"/>
        <rFont val="ＭＳ Ｐゴシック"/>
        <family val="3"/>
        <charset val="128"/>
      </rPr>
      <t>「配合内容」は1ファイルで15シート(45配合)迄、記載可能</t>
    </r>
    <r>
      <rPr>
        <sz val="10"/>
        <rFont val="ＭＳ Ｐ明朝"/>
        <family val="1"/>
        <charset val="128"/>
      </rPr>
      <t>です。</t>
    </r>
    <r>
      <rPr>
        <b/>
        <sz val="10"/>
        <rFont val="ＭＳ Ｐ明朝"/>
        <family val="1"/>
        <charset val="128"/>
      </rPr>
      <t>　</t>
    </r>
    <r>
      <rPr>
        <b/>
        <sz val="10"/>
        <rFont val="ＭＳ Ｐゴシック"/>
        <family val="3"/>
        <charset val="128"/>
      </rPr>
      <t>これを超える場合は、2ファイルに分けて記載</t>
    </r>
    <r>
      <rPr>
        <sz val="10"/>
        <rFont val="ＭＳ Ｐ明朝"/>
        <family val="1"/>
        <charset val="128"/>
      </rPr>
      <t>してください。</t>
    </r>
    <rPh sb="3" eb="5">
      <t>ナイヨウ</t>
    </rPh>
    <rPh sb="21" eb="23">
      <t>ハイゴウ</t>
    </rPh>
    <rPh sb="24" eb="25">
      <t>マデ</t>
    </rPh>
    <rPh sb="26" eb="28">
      <t>キサイ</t>
    </rPh>
    <rPh sb="28" eb="30">
      <t>カノウ</t>
    </rPh>
    <rPh sb="37" eb="38">
      <t>コ</t>
    </rPh>
    <rPh sb="40" eb="42">
      <t>バアイ</t>
    </rPh>
    <rPh sb="50" eb="51">
      <t>ワ</t>
    </rPh>
    <rPh sb="53" eb="55">
      <t>キサイ</t>
    </rPh>
    <phoneticPr fontId="2"/>
  </si>
  <si>
    <t>(2017.04.01改定ver.6)</t>
    <rPh sb="11" eb="13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</si>
</sst>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No.&quot;##"/>
    <numFmt numFmtId="177" formatCode="&quot;/ &quot;##"/>
    <numFmt numFmtId="178" formatCode="&quot;＜&quot;##&quot;＞&quot;"/>
    <numFmt numFmtId="179" formatCode="####&quot;年&quot;"/>
    <numFmt numFmtId="180" formatCode="##&quot;月&quot;"/>
    <numFmt numFmtId="181" formatCode="##&quot;日&quot;"/>
    <numFmt numFmtId="182" formatCode="####"/>
    <numFmt numFmtId="183" formatCode="&quot;作 成 依 頼 日：　&quot;#####&quot;　年&quot;"/>
    <numFmt numFmtId="188" formatCode="&quot;【配合内容 &quot;##&quot; 】　＜&quot;"/>
  </numFmts>
  <fonts count="41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36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name val="ＭＳ Ｐ明朝"/>
      <family val="1"/>
      <charset val="128"/>
    </font>
    <font>
      <i/>
      <vertAlign val="subscript"/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vertAlign val="superscript"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6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vertical="center" wrapText="1"/>
    </xf>
    <xf numFmtId="0" fontId="1" fillId="0" borderId="70" xfId="0" applyFont="1" applyBorder="1" applyAlignment="1">
      <alignment horizontal="center" vertical="center" textRotation="255" shrinkToFit="1"/>
    </xf>
    <xf numFmtId="0" fontId="1" fillId="0" borderId="78" xfId="0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/>
    </xf>
    <xf numFmtId="0" fontId="15" fillId="0" borderId="71" xfId="0" applyFont="1" applyBorder="1" applyAlignment="1">
      <alignment vertical="center" wrapText="1"/>
    </xf>
    <xf numFmtId="0" fontId="15" fillId="0" borderId="71" xfId="0" applyFont="1" applyBorder="1">
      <alignment vertical="center"/>
    </xf>
    <xf numFmtId="0" fontId="4" fillId="0" borderId="71" xfId="0" applyFont="1" applyBorder="1">
      <alignment vertical="center"/>
    </xf>
    <xf numFmtId="0" fontId="15" fillId="0" borderId="72" xfId="0" applyFont="1" applyBorder="1" applyAlignment="1">
      <alignment vertical="center" wrapText="1"/>
    </xf>
    <xf numFmtId="0" fontId="15" fillId="0" borderId="86" xfId="0" applyFont="1" applyBorder="1" applyAlignment="1">
      <alignment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0" fillId="0" borderId="72" xfId="0" applyFont="1" applyBorder="1">
      <alignment vertical="center"/>
    </xf>
    <xf numFmtId="0" fontId="10" fillId="0" borderId="11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1" fillId="0" borderId="130" xfId="0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11" fillId="0" borderId="134" xfId="0" applyFont="1" applyBorder="1" applyAlignment="1">
      <alignment horizontal="center" vertical="center"/>
    </xf>
    <xf numFmtId="0" fontId="11" fillId="0" borderId="135" xfId="0" applyFont="1" applyBorder="1">
      <alignment vertical="center"/>
    </xf>
    <xf numFmtId="0" fontId="11" fillId="0" borderId="5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31" xfId="0" applyFont="1" applyBorder="1">
      <alignment vertical="center"/>
    </xf>
    <xf numFmtId="0" fontId="10" fillId="0" borderId="16" xfId="0" applyFont="1" applyBorder="1">
      <alignment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30" xfId="0" applyFont="1" applyBorder="1">
      <alignment vertical="center"/>
    </xf>
    <xf numFmtId="0" fontId="7" fillId="0" borderId="132" xfId="0" applyFont="1" applyBorder="1" applyAlignment="1">
      <alignment horizontal="center" vertical="center"/>
    </xf>
    <xf numFmtId="0" fontId="7" fillId="0" borderId="92" xfId="0" applyFont="1" applyBorder="1">
      <alignment vertical="center"/>
    </xf>
    <xf numFmtId="0" fontId="7" fillId="0" borderId="75" xfId="0" applyFont="1" applyBorder="1">
      <alignment vertical="center"/>
    </xf>
    <xf numFmtId="0" fontId="11" fillId="0" borderId="9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3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8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Fill="1" applyBorder="1" applyAlignment="1" applyProtection="1">
      <alignment horizontal="right" shrinkToFit="1"/>
      <protection hidden="1"/>
    </xf>
    <xf numFmtId="177" fontId="23" fillId="0" borderId="0" xfId="0" applyNumberFormat="1" applyFont="1" applyAlignment="1" applyProtection="1">
      <alignment horizontal="left"/>
      <protection hidden="1"/>
    </xf>
    <xf numFmtId="0" fontId="24" fillId="0" borderId="0" xfId="0" applyFont="1" applyAlignment="1">
      <alignment horizontal="center" vertical="center"/>
    </xf>
    <xf numFmtId="0" fontId="25" fillId="0" borderId="79" xfId="0" applyFont="1" applyFill="1" applyBorder="1" applyAlignment="1" applyProtection="1">
      <alignment horizontal="center" vertical="center" shrinkToFit="1"/>
    </xf>
    <xf numFmtId="0" fontId="24" fillId="0" borderId="0" xfId="0" applyFont="1" applyAlignment="1"/>
    <xf numFmtId="0" fontId="20" fillId="0" borderId="2" xfId="0" applyFont="1" applyFill="1" applyBorder="1" applyAlignment="1" applyProtection="1">
      <alignment vertical="center"/>
    </xf>
    <xf numFmtId="0" fontId="20" fillId="0" borderId="0" xfId="0" applyFont="1" applyFill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center" vertical="center"/>
    </xf>
    <xf numFmtId="0" fontId="20" fillId="2" borderId="13" xfId="0" applyNumberFormat="1" applyFont="1" applyFill="1" applyBorder="1" applyAlignment="1" applyProtection="1">
      <alignment vertical="center"/>
    </xf>
    <xf numFmtId="0" fontId="20" fillId="0" borderId="94" xfId="0" applyNumberFormat="1" applyFont="1" applyFill="1" applyBorder="1" applyAlignment="1" applyProtection="1">
      <alignment horizontal="center" vertical="center" shrinkToFit="1"/>
    </xf>
    <xf numFmtId="0" fontId="18" fillId="2" borderId="94" xfId="0" applyNumberFormat="1" applyFont="1" applyFill="1" applyBorder="1" applyAlignment="1" applyProtection="1">
      <alignment horizontal="center" vertical="center"/>
    </xf>
    <xf numFmtId="0" fontId="25" fillId="2" borderId="78" xfId="0" applyFont="1" applyFill="1" applyBorder="1" applyAlignment="1" applyProtection="1">
      <alignment horizontal="center" vertical="center" shrinkToFit="1"/>
    </xf>
    <xf numFmtId="0" fontId="28" fillId="2" borderId="6" xfId="0" applyFont="1" applyFill="1" applyBorder="1" applyAlignment="1" applyProtection="1">
      <alignment horizontal="center" vertical="center" shrinkToFit="1"/>
      <protection hidden="1"/>
    </xf>
    <xf numFmtId="0" fontId="20" fillId="0" borderId="6" xfId="0" applyFont="1" applyFill="1" applyBorder="1" applyAlignment="1" applyProtection="1">
      <alignment vertical="center" justifyLastLine="1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 textRotation="255" shrinkToFit="1"/>
    </xf>
    <xf numFmtId="0" fontId="25" fillId="0" borderId="0" xfId="0" applyFont="1" applyFill="1" applyBorder="1" applyAlignment="1" applyProtection="1">
      <alignment horizontal="distributed" vertical="center" justifyLastLine="1" shrinkToFit="1"/>
    </xf>
    <xf numFmtId="0" fontId="25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9" fillId="3" borderId="69" xfId="0" applyFont="1" applyFill="1" applyBorder="1" applyAlignment="1" applyProtection="1">
      <alignment horizontal="right" vertical="center" shrinkToFit="1"/>
      <protection locked="0"/>
    </xf>
    <xf numFmtId="0" fontId="25" fillId="0" borderId="94" xfId="0" applyFont="1" applyFill="1" applyBorder="1" applyAlignment="1" applyProtection="1">
      <alignment vertical="center" shrinkToFit="1"/>
    </xf>
    <xf numFmtId="0" fontId="26" fillId="0" borderId="0" xfId="0" applyFont="1" applyProtection="1">
      <alignment vertical="center"/>
      <protection hidden="1"/>
    </xf>
    <xf numFmtId="0" fontId="26" fillId="0" borderId="0" xfId="0" applyFont="1">
      <alignment vertical="center"/>
    </xf>
    <xf numFmtId="0" fontId="20" fillId="0" borderId="0" xfId="0" applyFont="1" applyFill="1" applyBorder="1" applyAlignment="1" applyProtection="1">
      <alignment horizontal="right" shrinkToFit="1"/>
      <protection hidden="1"/>
    </xf>
    <xf numFmtId="0" fontId="25" fillId="0" borderId="0" xfId="0" applyFont="1" applyFill="1" applyBorder="1" applyAlignment="1" applyProtection="1">
      <alignment horizontal="center" shrinkToFit="1"/>
      <protection hidden="1"/>
    </xf>
    <xf numFmtId="0" fontId="26" fillId="0" borderId="0" xfId="0" applyFont="1" applyAlignment="1" applyProtection="1">
      <protection hidden="1"/>
    </xf>
    <xf numFmtId="0" fontId="27" fillId="0" borderId="0" xfId="0" applyFont="1" applyFill="1" applyBorder="1" applyAlignment="1" applyProtection="1">
      <alignment textRotation="255"/>
      <protection hidden="1"/>
    </xf>
    <xf numFmtId="0" fontId="31" fillId="0" borderId="0" xfId="0" applyFont="1" applyFill="1" applyBorder="1" applyAlignment="1" applyProtection="1">
      <alignment textRotation="255"/>
      <protection hidden="1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179" fontId="20" fillId="0" borderId="2" xfId="0" applyNumberFormat="1" applyFont="1" applyFill="1" applyBorder="1" applyAlignment="1" applyProtection="1">
      <alignment horizontal="center" vertical="center"/>
      <protection hidden="1"/>
    </xf>
    <xf numFmtId="180" fontId="20" fillId="0" borderId="2" xfId="0" applyNumberFormat="1" applyFont="1" applyFill="1" applyBorder="1" applyAlignment="1" applyProtection="1">
      <alignment horizontal="center" vertical="center" shrinkToFit="1"/>
      <protection hidden="1"/>
    </xf>
    <xf numFmtId="181" fontId="20" fillId="0" borderId="79" xfId="0" applyNumberFormat="1" applyFont="1" applyFill="1" applyBorder="1" applyAlignment="1" applyProtection="1">
      <alignment horizontal="center" vertical="center" shrinkToFit="1"/>
      <protection hidden="1"/>
    </xf>
    <xf numFmtId="176" fontId="22" fillId="0" borderId="0" xfId="0" applyNumberFormat="1" applyFont="1" applyFill="1" applyBorder="1" applyAlignment="1" applyProtection="1">
      <alignment horizontal="right" shrinkToFit="1"/>
      <protection hidden="1"/>
    </xf>
    <xf numFmtId="0" fontId="24" fillId="0" borderId="0" xfId="0" applyFont="1" applyAlignment="1">
      <alignment horizontal="center"/>
    </xf>
    <xf numFmtId="178" fontId="26" fillId="0" borderId="0" xfId="0" applyNumberFormat="1" applyFont="1" applyAlignment="1">
      <alignment horizontal="center" vertical="center"/>
    </xf>
    <xf numFmtId="0" fontId="18" fillId="0" borderId="18" xfId="0" applyFont="1" applyBorder="1" applyAlignment="1" applyProtection="1">
      <alignment vertical="center" wrapText="1"/>
      <protection hidden="1"/>
    </xf>
    <xf numFmtId="0" fontId="18" fillId="0" borderId="19" xfId="0" applyFont="1" applyBorder="1" applyAlignment="1" applyProtection="1">
      <alignment vertical="center" wrapText="1"/>
      <protection hidden="1"/>
    </xf>
    <xf numFmtId="0" fontId="20" fillId="0" borderId="25" xfId="0" applyFont="1" applyFill="1" applyBorder="1" applyAlignment="1" applyProtection="1">
      <alignment horizontal="right" vertical="center"/>
      <protection hidden="1"/>
    </xf>
    <xf numFmtId="0" fontId="20" fillId="0" borderId="24" xfId="0" applyFont="1" applyFill="1" applyBorder="1" applyAlignment="1" applyProtection="1">
      <alignment horizontal="left" vertical="center"/>
      <protection hidden="1"/>
    </xf>
    <xf numFmtId="0" fontId="20" fillId="0" borderId="25" xfId="0" applyFont="1" applyFill="1" applyBorder="1" applyAlignment="1" applyProtection="1">
      <alignment horizontal="right" vertical="center" shrinkToFit="1"/>
      <protection hidden="1"/>
    </xf>
    <xf numFmtId="0" fontId="20" fillId="0" borderId="24" xfId="0" applyFont="1" applyFill="1" applyBorder="1" applyAlignment="1" applyProtection="1">
      <alignment vertical="center" shrinkToFit="1"/>
      <protection hidden="1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26" xfId="0" applyFont="1" applyFill="1" applyBorder="1" applyAlignment="1" applyProtection="1">
      <alignment vertical="center" shrinkToFit="1"/>
      <protection hidden="1"/>
    </xf>
    <xf numFmtId="0" fontId="27" fillId="0" borderId="32" xfId="0" applyFont="1" applyFill="1" applyBorder="1" applyAlignment="1" applyProtection="1">
      <alignment horizontal="center" vertical="center" textRotation="255" shrinkToFit="1"/>
    </xf>
    <xf numFmtId="0" fontId="27" fillId="0" borderId="38" xfId="0" applyFont="1" applyFill="1" applyBorder="1" applyAlignment="1" applyProtection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27" fillId="0" borderId="50" xfId="0" applyFont="1" applyFill="1" applyBorder="1" applyAlignment="1" applyProtection="1">
      <alignment horizontal="center" vertical="center" shrinkToFit="1"/>
    </xf>
    <xf numFmtId="0" fontId="27" fillId="0" borderId="34" xfId="0" applyFont="1" applyFill="1" applyBorder="1" applyAlignment="1" applyProtection="1">
      <alignment horizontal="distributed" vertical="center" justifyLastLine="1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distributed" vertical="center" justifyLastLine="1" shrinkToFit="1"/>
    </xf>
    <xf numFmtId="0" fontId="27" fillId="0" borderId="104" xfId="0" applyFont="1" applyFill="1" applyBorder="1" applyAlignment="1" applyProtection="1">
      <alignment horizontal="distributed" vertical="center" justifyLastLine="1" shrinkToFit="1"/>
    </xf>
    <xf numFmtId="49" fontId="25" fillId="0" borderId="106" xfId="0" applyNumberFormat="1" applyFont="1" applyFill="1" applyBorder="1" applyAlignment="1" applyProtection="1">
      <alignment horizontal="center" vertical="center" shrinkToFit="1"/>
    </xf>
    <xf numFmtId="49" fontId="20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05" xfId="0" applyNumberFormat="1" applyFont="1" applyFill="1" applyBorder="1" applyAlignment="1" applyProtection="1">
      <alignment vertical="center" shrinkToFit="1"/>
    </xf>
    <xf numFmtId="49" fontId="15" fillId="0" borderId="107" xfId="0" applyNumberFormat="1" applyFont="1" applyFill="1" applyBorder="1" applyAlignment="1" applyProtection="1">
      <alignment vertical="center" shrinkToFit="1"/>
    </xf>
    <xf numFmtId="0" fontId="27" fillId="0" borderId="47" xfId="0" applyFont="1" applyFill="1" applyBorder="1" applyAlignment="1" applyProtection="1">
      <alignment horizontal="distributed" vertical="center" justifyLastLine="1" shrinkToFit="1"/>
    </xf>
    <xf numFmtId="0" fontId="26" fillId="0" borderId="46" xfId="0" applyFont="1" applyBorder="1" applyProtection="1">
      <alignment vertical="center"/>
    </xf>
    <xf numFmtId="0" fontId="2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8" xfId="0" applyNumberFormat="1" applyFont="1" applyFill="1" applyBorder="1" applyAlignment="1" applyProtection="1">
      <alignment vertical="center" shrinkToFit="1"/>
    </xf>
    <xf numFmtId="0" fontId="15" fillId="0" borderId="49" xfId="0" applyNumberFormat="1" applyFont="1" applyFill="1" applyBorder="1" applyAlignment="1" applyProtection="1">
      <alignment vertical="center" shrinkToFit="1"/>
    </xf>
    <xf numFmtId="0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center" vertical="center" shrinkToFit="1"/>
    </xf>
    <xf numFmtId="0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" xfId="0" applyNumberFormat="1" applyFont="1" applyFill="1" applyBorder="1" applyAlignment="1" applyProtection="1">
      <alignment vertical="center" shrinkToFit="1"/>
    </xf>
    <xf numFmtId="0" fontId="15" fillId="0" borderId="88" xfId="0" applyNumberFormat="1" applyFont="1" applyFill="1" applyBorder="1" applyAlignment="1" applyProtection="1">
      <alignment vertical="center" shrinkToFit="1"/>
    </xf>
    <xf numFmtId="0" fontId="27" fillId="0" borderId="59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180" fontId="20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0" xfId="0" applyFont="1" applyFill="1" applyBorder="1" applyAlignment="1" applyProtection="1">
      <alignment vertical="center" textRotation="255"/>
      <protection hidden="1"/>
    </xf>
    <xf numFmtId="0" fontId="31" fillId="0" borderId="0" xfId="0" applyFont="1" applyFill="1" applyBorder="1" applyAlignment="1" applyProtection="1">
      <alignment vertical="center" textRotation="255"/>
      <protection hidden="1"/>
    </xf>
    <xf numFmtId="0" fontId="26" fillId="0" borderId="8" xfId="0" applyFont="1" applyBorder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9" fillId="3" borderId="95" xfId="0" applyFont="1" applyFill="1" applyBorder="1" applyAlignment="1" applyProtection="1">
      <alignment horizontal="right" vertical="center" shrinkToFit="1"/>
      <protection locked="0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shrinkToFit="1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25" fillId="0" borderId="94" xfId="0" applyFont="1" applyFill="1" applyBorder="1" applyAlignment="1" applyProtection="1">
      <alignment horizontal="center" vertical="center" shrinkToFit="1"/>
    </xf>
    <xf numFmtId="0" fontId="20" fillId="2" borderId="13" xfId="0" applyNumberFormat="1" applyFont="1" applyFill="1" applyBorder="1" applyAlignment="1" applyProtection="1">
      <alignment horizontal="center" vertical="center"/>
    </xf>
    <xf numFmtId="0" fontId="25" fillId="0" borderId="71" xfId="0" applyFont="1" applyFill="1" applyBorder="1" applyAlignment="1" applyProtection="1">
      <alignment vertical="center" shrinkToFit="1"/>
      <protection locked="0"/>
    </xf>
    <xf numFmtId="0" fontId="25" fillId="0" borderId="94" xfId="0" applyFont="1" applyFill="1" applyBorder="1" applyAlignment="1" applyProtection="1">
      <alignment vertical="center" shrinkToFit="1"/>
      <protection locked="0"/>
    </xf>
    <xf numFmtId="0" fontId="20" fillId="0" borderId="71" xfId="0" applyFont="1" applyFill="1" applyBorder="1" applyAlignment="1" applyProtection="1">
      <alignment horizontal="center" vertical="center" shrinkToFit="1"/>
    </xf>
    <xf numFmtId="0" fontId="20" fillId="3" borderId="13" xfId="0" applyFont="1" applyFill="1" applyBorder="1" applyAlignment="1" applyProtection="1">
      <alignment horizontal="center" vertical="center" shrinkToFit="1"/>
    </xf>
    <xf numFmtId="0" fontId="26" fillId="0" borderId="140" xfId="0" applyFont="1" applyBorder="1" applyAlignment="1" applyProtection="1">
      <alignment horizontal="center" vertical="center" textRotation="255"/>
    </xf>
    <xf numFmtId="0" fontId="26" fillId="0" borderId="1" xfId="0" applyFont="1" applyBorder="1" applyAlignment="1" applyProtection="1">
      <alignment vertical="center" textRotation="255"/>
    </xf>
    <xf numFmtId="0" fontId="20" fillId="3" borderId="13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distributed" vertical="center" justifyLastLine="1" shrinkToFit="1"/>
    </xf>
    <xf numFmtId="0" fontId="27" fillId="0" borderId="34" xfId="0" applyFont="1" applyFill="1" applyBorder="1" applyAlignment="1" applyProtection="1">
      <alignment horizontal="distributed" vertical="center" justifyLastLine="1" shrinkToFit="1"/>
    </xf>
    <xf numFmtId="0" fontId="20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vertical="center" shrinkToFit="1"/>
    </xf>
    <xf numFmtId="0" fontId="27" fillId="0" borderId="47" xfId="0" applyFont="1" applyFill="1" applyBorder="1" applyAlignment="1" applyProtection="1">
      <alignment horizontal="distributed" vertical="center" justifyLastLine="1" shrinkToFit="1"/>
    </xf>
    <xf numFmtId="176" fontId="2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109" xfId="0" applyFont="1" applyFill="1" applyBorder="1" applyAlignment="1" applyProtection="1">
      <alignment horizontal="center" vertical="center"/>
    </xf>
    <xf numFmtId="0" fontId="25" fillId="2" borderId="110" xfId="0" applyFont="1" applyFill="1" applyBorder="1" applyAlignment="1" applyProtection="1">
      <alignment horizontal="center" vertical="center"/>
    </xf>
    <xf numFmtId="0" fontId="20" fillId="3" borderId="113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5" fillId="0" borderId="104" xfId="0" applyFont="1" applyFill="1" applyBorder="1" applyAlignment="1" applyProtection="1">
      <alignment horizontal="center" vertical="center" shrinkToFit="1"/>
    </xf>
    <xf numFmtId="0" fontId="25" fillId="0" borderId="107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79" xfId="0" applyFont="1" applyFill="1" applyBorder="1" applyAlignment="1" applyProtection="1">
      <alignment horizontal="center" vertical="center"/>
    </xf>
    <xf numFmtId="0" fontId="20" fillId="3" borderId="106" xfId="0" applyFont="1" applyFill="1" applyBorder="1" applyAlignment="1" applyProtection="1">
      <alignment horizontal="center" vertical="center" shrinkToFit="1"/>
      <protection locked="0"/>
    </xf>
    <xf numFmtId="0" fontId="20" fillId="3" borderId="104" xfId="0" applyFont="1" applyFill="1" applyBorder="1" applyAlignment="1" applyProtection="1">
      <alignment horizontal="center" vertical="center" shrinkToFit="1"/>
      <protection locked="0"/>
    </xf>
    <xf numFmtId="0" fontId="20" fillId="3" borderId="8" xfId="0" applyFont="1" applyFill="1" applyBorder="1" applyAlignment="1" applyProtection="1">
      <alignment horizontal="left" vertical="center" indent="1" shrinkToFit="1"/>
      <protection locked="0"/>
    </xf>
    <xf numFmtId="0" fontId="20" fillId="3" borderId="6" xfId="0" applyFont="1" applyFill="1" applyBorder="1" applyAlignment="1" applyProtection="1">
      <alignment horizontal="left" vertical="center" indent="1" shrinkToFit="1"/>
      <protection locked="0"/>
    </xf>
    <xf numFmtId="0" fontId="20" fillId="3" borderId="88" xfId="0" applyFont="1" applyFill="1" applyBorder="1" applyAlignment="1" applyProtection="1">
      <alignment horizontal="left" vertical="center" indent="1" shrinkToFit="1"/>
      <protection locked="0"/>
    </xf>
    <xf numFmtId="0" fontId="20" fillId="3" borderId="8" xfId="0" applyFont="1" applyFill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 applyProtection="1">
      <alignment horizontal="center" vertical="center" shrinkToFit="1"/>
      <protection locked="0"/>
    </xf>
    <xf numFmtId="0" fontId="25" fillId="2" borderId="93" xfId="0" applyFont="1" applyFill="1" applyBorder="1" applyAlignment="1" applyProtection="1">
      <alignment horizontal="center" vertical="center" shrinkToFit="1"/>
    </xf>
    <xf numFmtId="0" fontId="25" fillId="2" borderId="102" xfId="0" applyFont="1" applyFill="1" applyBorder="1" applyAlignment="1" applyProtection="1">
      <alignment horizontal="center" vertical="center" shrinkToFit="1"/>
    </xf>
    <xf numFmtId="0" fontId="20" fillId="3" borderId="88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 applyProtection="1">
      <alignment horizontal="center" vertical="center" textRotation="255"/>
    </xf>
    <xf numFmtId="0" fontId="26" fillId="0" borderId="61" xfId="0" applyFont="1" applyBorder="1" applyAlignment="1" applyProtection="1">
      <alignment horizontal="center" vertical="center" textRotation="255"/>
    </xf>
    <xf numFmtId="0" fontId="20" fillId="3" borderId="78" xfId="0" applyFont="1" applyFill="1" applyBorder="1" applyAlignment="1" applyProtection="1">
      <alignment vertical="center" wrapText="1" shrinkToFit="1"/>
      <protection locked="0"/>
    </xf>
    <xf numFmtId="0" fontId="20" fillId="3" borderId="16" xfId="0" applyFont="1" applyFill="1" applyBorder="1" applyAlignment="1" applyProtection="1">
      <alignment vertical="center" wrapText="1" shrinkToFit="1"/>
      <protection locked="0"/>
    </xf>
    <xf numFmtId="0" fontId="20" fillId="3" borderId="72" xfId="0" applyFont="1" applyFill="1" applyBorder="1" applyAlignment="1" applyProtection="1">
      <alignment vertical="center" wrapText="1" shrinkToFit="1"/>
      <protection locked="0"/>
    </xf>
    <xf numFmtId="0" fontId="20" fillId="3" borderId="21" xfId="0" applyFont="1" applyFill="1" applyBorder="1" applyAlignment="1" applyProtection="1">
      <alignment vertical="center" wrapText="1" shrinkToFit="1"/>
      <protection locked="0"/>
    </xf>
    <xf numFmtId="0" fontId="20" fillId="3" borderId="19" xfId="0" applyFont="1" applyFill="1" applyBorder="1" applyAlignment="1" applyProtection="1">
      <alignment vertical="center" wrapText="1" shrinkToFit="1"/>
      <protection locked="0"/>
    </xf>
    <xf numFmtId="0" fontId="20" fillId="3" borderId="73" xfId="0" applyFont="1" applyFill="1" applyBorder="1" applyAlignment="1" applyProtection="1">
      <alignment vertical="center" wrapText="1" shrinkToFit="1"/>
      <protection locked="0"/>
    </xf>
    <xf numFmtId="0" fontId="20" fillId="3" borderId="33" xfId="0" applyFont="1" applyFill="1" applyBorder="1" applyAlignment="1" applyProtection="1">
      <alignment horizontal="left" vertical="center" indent="1" shrinkToFit="1"/>
      <protection locked="0"/>
    </xf>
    <xf numFmtId="0" fontId="20" fillId="3" borderId="34" xfId="0" applyFont="1" applyFill="1" applyBorder="1" applyAlignment="1" applyProtection="1">
      <alignment horizontal="left" vertical="center" indent="1" shrinkToFit="1"/>
      <protection locked="0"/>
    </xf>
    <xf numFmtId="0" fontId="20" fillId="3" borderId="67" xfId="0" applyFont="1" applyFill="1" applyBorder="1" applyAlignment="1" applyProtection="1">
      <alignment horizontal="left" vertical="center" indent="1" shrinkToFit="1"/>
      <protection locked="0"/>
    </xf>
    <xf numFmtId="0" fontId="20" fillId="3" borderId="23" xfId="0" applyFont="1" applyFill="1" applyBorder="1" applyAlignment="1" applyProtection="1">
      <alignment horizontal="left" vertical="center" indent="1" shrinkToFit="1"/>
      <protection locked="0"/>
    </xf>
    <xf numFmtId="0" fontId="20" fillId="3" borderId="25" xfId="0" applyFont="1" applyFill="1" applyBorder="1" applyAlignment="1" applyProtection="1">
      <alignment horizontal="left" vertical="center" indent="1" shrinkToFit="1"/>
      <protection locked="0"/>
    </xf>
    <xf numFmtId="0" fontId="20" fillId="3" borderId="26" xfId="0" applyFont="1" applyFill="1" applyBorder="1" applyAlignment="1" applyProtection="1">
      <alignment horizontal="left" vertical="center" indent="1" shrinkToFit="1"/>
      <protection locked="0"/>
    </xf>
    <xf numFmtId="0" fontId="25" fillId="3" borderId="16" xfId="0" applyFont="1" applyFill="1" applyBorder="1" applyAlignment="1" applyProtection="1">
      <alignment horizontal="center" vertical="center" shrinkToFit="1"/>
      <protection locked="0"/>
    </xf>
    <xf numFmtId="0" fontId="25" fillId="0" borderId="16" xfId="0" applyFont="1" applyFill="1" applyBorder="1" applyAlignment="1" applyProtection="1">
      <alignment horizontal="center" vertical="center" shrinkToFit="1"/>
    </xf>
    <xf numFmtId="0" fontId="25" fillId="0" borderId="111" xfId="0" applyFont="1" applyFill="1" applyBorder="1" applyAlignment="1" applyProtection="1">
      <alignment horizontal="center" vertical="center" shrinkToFit="1"/>
    </xf>
    <xf numFmtId="0" fontId="25" fillId="0" borderId="112" xfId="0" applyFont="1" applyFill="1" applyBorder="1" applyAlignment="1" applyProtection="1">
      <alignment horizontal="center" vertical="center" shrinkToFit="1"/>
    </xf>
    <xf numFmtId="0" fontId="25" fillId="0" borderId="98" xfId="0" applyFont="1" applyFill="1" applyBorder="1" applyAlignment="1" applyProtection="1">
      <alignment horizontal="center" vertical="center" shrinkToFit="1"/>
    </xf>
    <xf numFmtId="0" fontId="18" fillId="3" borderId="99" xfId="0" applyFont="1" applyFill="1" applyBorder="1" applyAlignment="1" applyProtection="1">
      <alignment horizontal="center" vertical="center"/>
      <protection locked="0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67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vertical="center" wrapText="1" shrinkToFit="1"/>
      <protection locked="0"/>
    </xf>
    <xf numFmtId="0" fontId="20" fillId="3" borderId="0" xfId="0" applyFont="1" applyFill="1" applyBorder="1" applyAlignment="1" applyProtection="1">
      <alignment vertical="center" wrapText="1" shrinkToFit="1"/>
      <protection locked="0"/>
    </xf>
    <xf numFmtId="0" fontId="20" fillId="3" borderId="45" xfId="0" applyFont="1" applyFill="1" applyBorder="1" applyAlignment="1" applyProtection="1">
      <alignment vertical="center" wrapText="1" shrinkToFit="1"/>
      <protection locked="0"/>
    </xf>
    <xf numFmtId="0" fontId="20" fillId="3" borderId="74" xfId="0" applyFont="1" applyFill="1" applyBorder="1" applyAlignment="1" applyProtection="1">
      <alignment vertical="center" wrapText="1" shrinkToFit="1"/>
      <protection locked="0"/>
    </xf>
    <xf numFmtId="0" fontId="20" fillId="3" borderId="69" xfId="0" applyFont="1" applyFill="1" applyBorder="1" applyAlignment="1" applyProtection="1">
      <alignment vertical="center" wrapText="1" shrinkToFit="1"/>
      <protection locked="0"/>
    </xf>
    <xf numFmtId="0" fontId="20" fillId="3" borderId="75" xfId="0" applyFont="1" applyFill="1" applyBorder="1" applyAlignment="1" applyProtection="1">
      <alignment vertical="center" wrapText="1" shrinkToFit="1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87" xfId="0" applyFont="1" applyFill="1" applyBorder="1" applyAlignment="1" applyProtection="1">
      <alignment horizontal="center" vertical="center"/>
    </xf>
    <xf numFmtId="0" fontId="25" fillId="0" borderId="69" xfId="0" applyFont="1" applyFill="1" applyBorder="1" applyAlignment="1" applyProtection="1">
      <alignment horizontal="center" vertical="center"/>
    </xf>
    <xf numFmtId="0" fontId="25" fillId="0" borderId="77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distributed" vertical="center" justifyLastLine="1" shrinkToFit="1"/>
    </xf>
    <xf numFmtId="0" fontId="27" fillId="0" borderId="6" xfId="0" applyFont="1" applyFill="1" applyBorder="1" applyAlignment="1" applyProtection="1">
      <alignment horizontal="distributed" vertical="center" justifyLastLine="1" shrinkToFit="1"/>
    </xf>
    <xf numFmtId="0" fontId="27" fillId="0" borderId="7" xfId="0" applyFont="1" applyFill="1" applyBorder="1" applyAlignment="1" applyProtection="1">
      <alignment horizontal="distributed" vertical="center" justifyLastLine="1" shrinkToFit="1"/>
    </xf>
    <xf numFmtId="0" fontId="27" fillId="0" borderId="22" xfId="0" applyFont="1" applyFill="1" applyBorder="1" applyAlignment="1" applyProtection="1">
      <alignment horizontal="center" vertical="center" textRotation="255" shrinkToFit="1"/>
    </xf>
    <xf numFmtId="0" fontId="27" fillId="0" borderId="68" xfId="0" applyFont="1" applyFill="1" applyBorder="1" applyAlignment="1" applyProtection="1">
      <alignment horizontal="center" vertical="center" textRotation="255" shrinkToFit="1"/>
    </xf>
    <xf numFmtId="0" fontId="27" fillId="0" borderId="27" xfId="0" applyFont="1" applyFill="1" applyBorder="1" applyAlignment="1" applyProtection="1">
      <alignment horizontal="center" vertical="center" textRotation="255" shrinkToFit="1"/>
    </xf>
    <xf numFmtId="0" fontId="27" fillId="0" borderId="28" xfId="0" applyFont="1" applyFill="1" applyBorder="1" applyAlignment="1" applyProtection="1">
      <alignment horizontal="center" vertical="center" textRotation="255" shrinkToFit="1"/>
    </xf>
    <xf numFmtId="0" fontId="27" fillId="0" borderId="29" xfId="0" applyFont="1" applyFill="1" applyBorder="1" applyAlignment="1" applyProtection="1">
      <alignment horizontal="center" vertical="center" textRotation="255" shrinkToFit="1"/>
    </xf>
    <xf numFmtId="0" fontId="20" fillId="3" borderId="70" xfId="0" applyFont="1" applyFill="1" applyBorder="1" applyAlignment="1" applyProtection="1">
      <alignment horizontal="left" vertical="center" indent="1" shrinkToFit="1"/>
      <protection locked="0"/>
    </xf>
    <xf numFmtId="0" fontId="20" fillId="3" borderId="13" xfId="0" applyFont="1" applyFill="1" applyBorder="1" applyAlignment="1" applyProtection="1">
      <alignment horizontal="left" vertical="center" indent="1" shrinkToFit="1"/>
      <protection locked="0"/>
    </xf>
    <xf numFmtId="0" fontId="20" fillId="3" borderId="71" xfId="0" applyFont="1" applyFill="1" applyBorder="1" applyAlignment="1" applyProtection="1">
      <alignment horizontal="left" vertical="center" indent="1" shrinkToFit="1"/>
      <protection locked="0"/>
    </xf>
    <xf numFmtId="0" fontId="20" fillId="3" borderId="8" xfId="0" applyFont="1" applyFill="1" applyBorder="1" applyAlignment="1" applyProtection="1">
      <alignment horizontal="center" vertical="center" justifyLastLine="1" shrinkToFit="1"/>
      <protection locked="0"/>
    </xf>
    <xf numFmtId="0" fontId="20" fillId="3" borderId="6" xfId="0" applyFont="1" applyFill="1" applyBorder="1" applyAlignment="1" applyProtection="1">
      <alignment horizontal="center" vertical="center" justifyLastLine="1" shrinkToFit="1"/>
      <protection locked="0"/>
    </xf>
    <xf numFmtId="0" fontId="25" fillId="0" borderId="15" xfId="0" applyFont="1" applyFill="1" applyBorder="1" applyAlignment="1" applyProtection="1">
      <alignment horizontal="center" vertical="center" wrapText="1" shrinkToFit="1"/>
    </xf>
    <xf numFmtId="0" fontId="25" fillId="0" borderId="16" xfId="0" applyFont="1" applyFill="1" applyBorder="1" applyAlignment="1" applyProtection="1">
      <alignment horizontal="center" vertical="center" wrapText="1" shrinkToFit="1"/>
    </xf>
    <xf numFmtId="0" fontId="25" fillId="0" borderId="17" xfId="0" applyFont="1" applyFill="1" applyBorder="1" applyAlignment="1" applyProtection="1">
      <alignment horizontal="center" vertical="center" wrapText="1" shrinkToFit="1"/>
    </xf>
    <xf numFmtId="0" fontId="25" fillId="0" borderId="66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44" xfId="0" applyFont="1" applyFill="1" applyBorder="1" applyAlignment="1" applyProtection="1">
      <alignment horizontal="center" vertical="center" wrapText="1" shrinkToFit="1"/>
    </xf>
    <xf numFmtId="0" fontId="25" fillId="0" borderId="18" xfId="0" applyFont="1" applyFill="1" applyBorder="1" applyAlignment="1" applyProtection="1">
      <alignment horizontal="center" vertical="center" wrapText="1" shrinkToFit="1"/>
    </xf>
    <xf numFmtId="0" fontId="25" fillId="0" borderId="19" xfId="0" applyFont="1" applyFill="1" applyBorder="1" applyAlignment="1" applyProtection="1">
      <alignment horizontal="center" vertical="center" wrapText="1" shrinkToFit="1"/>
    </xf>
    <xf numFmtId="0" fontId="25" fillId="0" borderId="20" xfId="0" applyFont="1" applyFill="1" applyBorder="1" applyAlignment="1" applyProtection="1">
      <alignment horizontal="center" vertical="center" wrapText="1" shrinkToFit="1"/>
    </xf>
    <xf numFmtId="0" fontId="30" fillId="0" borderId="106" xfId="0" applyFont="1" applyBorder="1" applyAlignment="1" applyProtection="1">
      <alignment horizontal="center" vertical="center" shrinkToFit="1"/>
    </xf>
    <xf numFmtId="0" fontId="30" fillId="0" borderId="104" xfId="0" applyFont="1" applyBorder="1" applyAlignment="1" applyProtection="1">
      <alignment horizontal="center" vertical="center" shrinkToFit="1"/>
    </xf>
    <xf numFmtId="0" fontId="31" fillId="0" borderId="97" xfId="0" applyFont="1" applyBorder="1" applyAlignment="1" applyProtection="1">
      <alignment horizontal="center" vertical="center" textRotation="255" shrinkToFit="1"/>
    </xf>
    <xf numFmtId="0" fontId="31" fillId="0" borderId="85" xfId="0" applyFont="1" applyBorder="1" applyAlignment="1" applyProtection="1">
      <alignment horizontal="center" vertical="center" textRotation="255" shrinkToFit="1"/>
    </xf>
    <xf numFmtId="0" fontId="31" fillId="0" borderId="86" xfId="0" applyFont="1" applyBorder="1" applyAlignment="1" applyProtection="1">
      <alignment horizontal="center" vertical="center" textRotation="255" shrinkToFit="1"/>
    </xf>
    <xf numFmtId="0" fontId="27" fillId="0" borderId="80" xfId="0" applyFont="1" applyBorder="1" applyAlignment="1" applyProtection="1">
      <alignment horizontal="left" vertical="top" wrapText="1" shrinkToFit="1"/>
      <protection locked="0"/>
    </xf>
    <xf numFmtId="0" fontId="27" fillId="0" borderId="2" xfId="0" applyFont="1" applyBorder="1" applyAlignment="1" applyProtection="1">
      <alignment horizontal="left" vertical="top" wrapText="1" shrinkToFit="1"/>
      <protection locked="0"/>
    </xf>
    <xf numFmtId="0" fontId="27" fillId="0" borderId="79" xfId="0" applyFont="1" applyBorder="1" applyAlignment="1" applyProtection="1">
      <alignment horizontal="left" vertical="top" wrapText="1" shrinkToFit="1"/>
      <protection locked="0"/>
    </xf>
    <xf numFmtId="0" fontId="25" fillId="2" borderId="92" xfId="0" applyFont="1" applyFill="1" applyBorder="1" applyAlignment="1" applyProtection="1">
      <alignment horizontal="center" vertical="center"/>
    </xf>
    <xf numFmtId="0" fontId="25" fillId="2" borderId="108" xfId="0" applyFont="1" applyFill="1" applyBorder="1" applyAlignment="1" applyProtection="1">
      <alignment horizontal="center" vertical="center"/>
    </xf>
    <xf numFmtId="0" fontId="20" fillId="3" borderId="104" xfId="0" applyFont="1" applyFill="1" applyBorder="1" applyAlignment="1" applyProtection="1">
      <alignment horizontal="center" vertical="center"/>
      <protection locked="0"/>
    </xf>
    <xf numFmtId="0" fontId="20" fillId="3" borderId="107" xfId="0" applyFont="1" applyFill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 shrinkToFit="1"/>
    </xf>
    <xf numFmtId="0" fontId="27" fillId="0" borderId="52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7" fillId="0" borderId="104" xfId="0" applyFont="1" applyBorder="1" applyAlignment="1" applyProtection="1">
      <alignment horizontal="center" vertical="center" shrinkToFit="1"/>
    </xf>
    <xf numFmtId="0" fontId="27" fillId="0" borderId="107" xfId="0" applyFont="1" applyBorder="1" applyAlignment="1" applyProtection="1">
      <alignment horizontal="center" vertical="center" shrinkToFit="1"/>
    </xf>
    <xf numFmtId="0" fontId="27" fillId="0" borderId="33" xfId="0" applyFont="1" applyFill="1" applyBorder="1" applyAlignment="1" applyProtection="1">
      <alignment horizontal="center" vertical="center" shrinkToFit="1"/>
    </xf>
    <xf numFmtId="0" fontId="27" fillId="0" borderId="34" xfId="0" applyFont="1" applyFill="1" applyBorder="1" applyAlignment="1" applyProtection="1">
      <alignment horizontal="center" vertical="center" shrinkToFit="1"/>
    </xf>
    <xf numFmtId="0" fontId="27" fillId="0" borderId="67" xfId="0" applyFont="1" applyFill="1" applyBorder="1" applyAlignment="1" applyProtection="1">
      <alignment horizontal="center" vertical="center" shrinkToFit="1"/>
    </xf>
    <xf numFmtId="0" fontId="27" fillId="0" borderId="35" xfId="0" applyFont="1" applyFill="1" applyBorder="1" applyAlignment="1" applyProtection="1">
      <alignment horizontal="center" vertical="center" shrinkToFit="1"/>
    </xf>
    <xf numFmtId="0" fontId="25" fillId="0" borderId="78" xfId="0" applyFont="1" applyFill="1" applyBorder="1" applyAlignment="1" applyProtection="1">
      <alignment horizontal="distributed" vertical="center" justifyLastLine="1" shrinkToFit="1"/>
    </xf>
    <xf numFmtId="0" fontId="25" fillId="0" borderId="16" xfId="0" applyFont="1" applyFill="1" applyBorder="1" applyAlignment="1" applyProtection="1">
      <alignment horizontal="distributed" vertical="center" justifyLastLine="1" shrinkToFit="1"/>
    </xf>
    <xf numFmtId="0" fontId="25" fillId="0" borderId="17" xfId="0" applyFont="1" applyFill="1" applyBorder="1" applyAlignment="1" applyProtection="1">
      <alignment horizontal="distributed" vertical="center" justifyLastLine="1" shrinkToFit="1"/>
    </xf>
    <xf numFmtId="0" fontId="25" fillId="0" borderId="9" xfId="0" applyFont="1" applyFill="1" applyBorder="1" applyAlignment="1" applyProtection="1">
      <alignment horizontal="distributed" vertical="center" justifyLastLine="1" shrinkToFit="1"/>
    </xf>
    <xf numFmtId="0" fontId="25" fillId="0" borderId="0" xfId="0" applyFont="1" applyFill="1" applyBorder="1" applyAlignment="1" applyProtection="1">
      <alignment horizontal="distributed" vertical="center" justifyLastLine="1" shrinkToFit="1"/>
    </xf>
    <xf numFmtId="0" fontId="25" fillId="0" borderId="44" xfId="0" applyFont="1" applyFill="1" applyBorder="1" applyAlignment="1" applyProtection="1">
      <alignment horizontal="distributed" vertical="center" justifyLastLine="1" shrinkToFit="1"/>
    </xf>
    <xf numFmtId="0" fontId="25" fillId="0" borderId="74" xfId="0" applyFont="1" applyFill="1" applyBorder="1" applyAlignment="1" applyProtection="1">
      <alignment horizontal="distributed" vertical="center" justifyLastLine="1" shrinkToFit="1"/>
    </xf>
    <xf numFmtId="0" fontId="25" fillId="0" borderId="69" xfId="0" applyFont="1" applyFill="1" applyBorder="1" applyAlignment="1" applyProtection="1">
      <alignment horizontal="distributed" vertical="center" justifyLastLine="1" shrinkToFit="1"/>
    </xf>
    <xf numFmtId="0" fontId="25" fillId="0" borderId="77" xfId="0" applyFont="1" applyFill="1" applyBorder="1" applyAlignment="1" applyProtection="1">
      <alignment horizontal="distributed" vertical="center" justifyLastLine="1" shrinkToFit="1"/>
    </xf>
    <xf numFmtId="0" fontId="25" fillId="0" borderId="106" xfId="0" applyFont="1" applyFill="1" applyBorder="1" applyAlignment="1" applyProtection="1">
      <alignment horizontal="center" vertical="center" justifyLastLine="1" shrinkToFit="1"/>
    </xf>
    <xf numFmtId="0" fontId="25" fillId="0" borderId="104" xfId="0" applyFont="1" applyFill="1" applyBorder="1" applyAlignment="1" applyProtection="1">
      <alignment horizontal="center" vertical="center" justifyLastLine="1" shrinkToFit="1"/>
    </xf>
    <xf numFmtId="0" fontId="25" fillId="0" borderId="105" xfId="0" applyFont="1" applyFill="1" applyBorder="1" applyAlignment="1" applyProtection="1">
      <alignment horizontal="center" vertical="center" justifyLastLine="1" shrinkToFit="1"/>
    </xf>
    <xf numFmtId="0" fontId="29" fillId="0" borderId="76" xfId="0" applyFont="1" applyFill="1" applyBorder="1" applyAlignment="1" applyProtection="1">
      <alignment horizontal="center" vertical="center" shrinkToFit="1"/>
    </xf>
    <xf numFmtId="0" fontId="29" fillId="0" borderId="25" xfId="0" applyFont="1" applyFill="1" applyBorder="1" applyAlignment="1" applyProtection="1">
      <alignment horizontal="center" vertical="center" shrinkToFit="1"/>
    </xf>
    <xf numFmtId="0" fontId="29" fillId="0" borderId="26" xfId="0" applyFont="1" applyFill="1" applyBorder="1" applyAlignment="1" applyProtection="1">
      <alignment horizontal="center" vertical="center" shrinkToFit="1"/>
    </xf>
    <xf numFmtId="0" fontId="27" fillId="0" borderId="59" xfId="0" applyFont="1" applyBorder="1" applyAlignment="1" applyProtection="1">
      <alignment horizontal="center" vertical="center" shrinkToFit="1"/>
    </xf>
    <xf numFmtId="0" fontId="20" fillId="3" borderId="106" xfId="0" applyFont="1" applyFill="1" applyBorder="1" applyAlignment="1" applyProtection="1">
      <alignment horizontal="center" vertical="center" justifyLastLine="1" shrinkToFit="1"/>
      <protection locked="0"/>
    </xf>
    <xf numFmtId="0" fontId="20" fillId="3" borderId="104" xfId="0" applyFont="1" applyFill="1" applyBorder="1" applyAlignment="1" applyProtection="1">
      <alignment horizontal="center" vertical="center" justifyLastLine="1" shrinkToFit="1"/>
      <protection locked="0"/>
    </xf>
    <xf numFmtId="0" fontId="20" fillId="3" borderId="78" xfId="0" applyFont="1" applyFill="1" applyBorder="1" applyAlignment="1" applyProtection="1">
      <alignment vertical="center" wrapText="1" justifyLastLine="1" shrinkToFit="1"/>
      <protection locked="0"/>
    </xf>
    <xf numFmtId="0" fontId="20" fillId="3" borderId="16" xfId="0" applyFont="1" applyFill="1" applyBorder="1" applyAlignment="1" applyProtection="1">
      <alignment vertical="center" wrapText="1" justifyLastLine="1" shrinkToFit="1"/>
      <protection locked="0"/>
    </xf>
    <xf numFmtId="0" fontId="20" fillId="3" borderId="72" xfId="0" applyFont="1" applyFill="1" applyBorder="1" applyAlignment="1" applyProtection="1">
      <alignment vertical="center" wrapText="1" justifyLastLine="1" shrinkToFit="1"/>
      <protection locked="0"/>
    </xf>
    <xf numFmtId="0" fontId="20" fillId="3" borderId="9" xfId="0" applyFont="1" applyFill="1" applyBorder="1" applyAlignment="1" applyProtection="1">
      <alignment vertical="center" wrapText="1" justifyLastLine="1" shrinkToFit="1"/>
      <protection locked="0"/>
    </xf>
    <xf numFmtId="0" fontId="20" fillId="3" borderId="0" xfId="0" applyFont="1" applyFill="1" applyBorder="1" applyAlignment="1" applyProtection="1">
      <alignment vertical="center" wrapText="1" justifyLastLine="1" shrinkToFit="1"/>
      <protection locked="0"/>
    </xf>
    <xf numFmtId="0" fontId="20" fillId="3" borderId="45" xfId="0" applyFont="1" applyFill="1" applyBorder="1" applyAlignment="1" applyProtection="1">
      <alignment vertical="center" wrapText="1" justifyLastLine="1" shrinkToFit="1"/>
      <protection locked="0"/>
    </xf>
    <xf numFmtId="0" fontId="20" fillId="3" borderId="74" xfId="0" applyFont="1" applyFill="1" applyBorder="1" applyAlignment="1" applyProtection="1">
      <alignment vertical="center" wrapText="1" justifyLastLine="1" shrinkToFit="1"/>
      <protection locked="0"/>
    </xf>
    <xf numFmtId="0" fontId="20" fillId="3" borderId="69" xfId="0" applyFont="1" applyFill="1" applyBorder="1" applyAlignment="1" applyProtection="1">
      <alignment vertical="center" wrapText="1" justifyLastLine="1" shrinkToFit="1"/>
      <protection locked="0"/>
    </xf>
    <xf numFmtId="0" fontId="20" fillId="3" borderId="75" xfId="0" applyFont="1" applyFill="1" applyBorder="1" applyAlignment="1" applyProtection="1">
      <alignment vertical="center" wrapText="1" justifyLastLine="1" shrinkToFit="1"/>
      <protection locked="0"/>
    </xf>
    <xf numFmtId="0" fontId="20" fillId="0" borderId="93" xfId="0" applyFont="1" applyFill="1" applyBorder="1" applyAlignment="1" applyProtection="1">
      <alignment vertical="center" shrinkToFit="1"/>
    </xf>
    <xf numFmtId="0" fontId="20" fillId="0" borderId="6" xfId="0" applyFont="1" applyFill="1" applyBorder="1" applyAlignment="1" applyProtection="1">
      <alignment vertical="center" shrinkToFit="1"/>
    </xf>
    <xf numFmtId="0" fontId="20" fillId="0" borderId="88" xfId="0" applyFont="1" applyFill="1" applyBorder="1" applyAlignment="1" applyProtection="1">
      <alignment vertical="center" shrinkToFit="1"/>
    </xf>
    <xf numFmtId="0" fontId="25" fillId="0" borderId="78" xfId="0" applyFont="1" applyFill="1" applyBorder="1" applyAlignment="1" applyProtection="1">
      <alignment vertical="center" wrapText="1"/>
      <protection locked="0"/>
    </xf>
    <xf numFmtId="0" fontId="25" fillId="0" borderId="16" xfId="0" applyFont="1" applyFill="1" applyBorder="1" applyAlignment="1" applyProtection="1">
      <alignment vertical="center" wrapText="1"/>
      <protection locked="0"/>
    </xf>
    <xf numFmtId="0" fontId="25" fillId="0" borderId="72" xfId="0" applyFont="1" applyFill="1" applyBorder="1" applyAlignment="1" applyProtection="1">
      <alignment vertical="center" wrapText="1"/>
      <protection locked="0"/>
    </xf>
    <xf numFmtId="0" fontId="25" fillId="0" borderId="9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45" xfId="0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25" fillId="0" borderId="19" xfId="0" applyFont="1" applyFill="1" applyBorder="1" applyAlignment="1" applyProtection="1">
      <alignment vertical="center" wrapText="1"/>
      <protection locked="0"/>
    </xf>
    <xf numFmtId="0" fontId="25" fillId="0" borderId="73" xfId="0" applyFont="1" applyFill="1" applyBorder="1" applyAlignment="1" applyProtection="1">
      <alignment vertical="center" wrapText="1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 shrinkToFit="1"/>
    </xf>
    <xf numFmtId="0" fontId="25" fillId="0" borderId="13" xfId="0" applyFont="1" applyFill="1" applyBorder="1" applyAlignment="1" applyProtection="1">
      <alignment horizontal="center" vertical="center" shrinkToFit="1"/>
    </xf>
    <xf numFmtId="0" fontId="25" fillId="0" borderId="14" xfId="0" applyFont="1" applyFill="1" applyBorder="1" applyAlignment="1" applyProtection="1">
      <alignment horizontal="center" vertical="center" shrinkToFit="1"/>
    </xf>
    <xf numFmtId="0" fontId="25" fillId="0" borderId="21" xfId="0" applyFont="1" applyFill="1" applyBorder="1" applyAlignment="1" applyProtection="1">
      <alignment horizontal="distributed" vertical="center" justifyLastLine="1" shrinkToFit="1"/>
    </xf>
    <xf numFmtId="0" fontId="25" fillId="0" borderId="19" xfId="0" applyFont="1" applyFill="1" applyBorder="1" applyAlignment="1" applyProtection="1">
      <alignment horizontal="distributed" vertical="center" justifyLastLine="1" shrinkToFit="1"/>
    </xf>
    <xf numFmtId="0" fontId="25" fillId="0" borderId="20" xfId="0" applyFont="1" applyFill="1" applyBorder="1" applyAlignment="1" applyProtection="1">
      <alignment horizontal="distributed" vertical="center" justifyLastLine="1" shrinkToFit="1"/>
    </xf>
    <xf numFmtId="0" fontId="27" fillId="0" borderId="23" xfId="0" applyFont="1" applyFill="1" applyBorder="1" applyAlignment="1" applyProtection="1">
      <alignment horizontal="distributed" vertical="center" justifyLastLine="1"/>
    </xf>
    <xf numFmtId="0" fontId="27" fillId="0" borderId="25" xfId="0" applyFont="1" applyFill="1" applyBorder="1" applyAlignment="1" applyProtection="1">
      <alignment horizontal="distributed" vertical="center" justifyLastLine="1"/>
    </xf>
    <xf numFmtId="0" fontId="27" fillId="0" borderId="24" xfId="0" applyFont="1" applyFill="1" applyBorder="1" applyAlignment="1" applyProtection="1">
      <alignment horizontal="distributed" vertical="center" justifyLastLine="1"/>
    </xf>
    <xf numFmtId="0" fontId="27" fillId="0" borderId="70" xfId="0" applyFont="1" applyFill="1" applyBorder="1" applyAlignment="1" applyProtection="1">
      <alignment horizontal="distributed" vertical="center" justifyLastLine="1"/>
    </xf>
    <xf numFmtId="0" fontId="27" fillId="0" borderId="13" xfId="0" applyFont="1" applyFill="1" applyBorder="1" applyAlignment="1" applyProtection="1">
      <alignment horizontal="distributed" vertical="center" justifyLastLine="1"/>
    </xf>
    <xf numFmtId="0" fontId="27" fillId="0" borderId="14" xfId="0" applyFont="1" applyFill="1" applyBorder="1" applyAlignment="1" applyProtection="1">
      <alignment horizontal="distributed" vertical="center" justifyLastLine="1"/>
    </xf>
    <xf numFmtId="0" fontId="27" fillId="0" borderId="33" xfId="0" applyFont="1" applyFill="1" applyBorder="1" applyAlignment="1" applyProtection="1">
      <alignment horizontal="distributed" vertical="center" justifyLastLine="1" shrinkToFit="1"/>
    </xf>
    <xf numFmtId="0" fontId="27" fillId="0" borderId="34" xfId="0" applyFont="1" applyFill="1" applyBorder="1" applyAlignment="1" applyProtection="1">
      <alignment horizontal="distributed" vertical="center" justifyLastLine="1" shrinkToFit="1"/>
    </xf>
    <xf numFmtId="0" fontId="27" fillId="0" borderId="35" xfId="0" applyFont="1" applyFill="1" applyBorder="1" applyAlignment="1" applyProtection="1">
      <alignment horizontal="distributed" vertical="center" justifyLastLine="1" shrinkToFit="1"/>
    </xf>
    <xf numFmtId="0" fontId="25" fillId="0" borderId="101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03" xfId="0" applyFont="1" applyFill="1" applyBorder="1" applyAlignment="1" applyProtection="1">
      <alignment horizontal="center" vertical="center" shrinkToFit="1"/>
    </xf>
    <xf numFmtId="0" fontId="25" fillId="0" borderId="105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0" fillId="3" borderId="70" xfId="0" applyNumberFormat="1" applyFont="1" applyFill="1" applyBorder="1" applyAlignment="1" applyProtection="1">
      <alignment horizontal="right" vertical="center" shrinkToFit="1"/>
      <protection locked="0"/>
    </xf>
    <xf numFmtId="0" fontId="20" fillId="3" borderId="13" xfId="0" applyNumberFormat="1" applyFont="1" applyFill="1" applyBorder="1" applyAlignment="1" applyProtection="1">
      <alignment horizontal="right" vertical="center" shrinkToFit="1"/>
      <protection locked="0"/>
    </xf>
    <xf numFmtId="0" fontId="24" fillId="2" borderId="109" xfId="0" applyFont="1" applyFill="1" applyBorder="1" applyAlignment="1" applyProtection="1">
      <alignment horizontal="center" vertical="center"/>
    </xf>
    <xf numFmtId="0" fontId="24" fillId="2" borderId="110" xfId="0" applyFont="1" applyFill="1" applyBorder="1" applyAlignment="1" applyProtection="1">
      <alignment horizontal="center" vertical="center"/>
    </xf>
    <xf numFmtId="0" fontId="18" fillId="3" borderId="113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71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right" vertical="top"/>
      <protection hidden="1"/>
    </xf>
    <xf numFmtId="0" fontId="25" fillId="0" borderId="76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left" vertical="center"/>
      <protection locked="0"/>
    </xf>
    <xf numFmtId="0" fontId="20" fillId="3" borderId="25" xfId="0" applyFont="1" applyFill="1" applyBorder="1" applyAlignment="1" applyProtection="1">
      <alignment horizontal="left" vertical="center"/>
      <protection locked="0"/>
    </xf>
    <xf numFmtId="0" fontId="20" fillId="3" borderId="26" xfId="0" applyFont="1" applyFill="1" applyBorder="1" applyAlignment="1" applyProtection="1">
      <alignment horizontal="left" vertical="center"/>
      <protection locked="0"/>
    </xf>
    <xf numFmtId="0" fontId="20" fillId="3" borderId="33" xfId="0" applyFont="1" applyFill="1" applyBorder="1" applyAlignment="1" applyProtection="1">
      <alignment vertical="center" shrinkToFit="1"/>
      <protection locked="0"/>
    </xf>
    <xf numFmtId="0" fontId="20" fillId="3" borderId="34" xfId="0" applyFont="1" applyFill="1" applyBorder="1" applyAlignment="1" applyProtection="1">
      <alignment vertical="center" shrinkToFit="1"/>
      <protection locked="0"/>
    </xf>
    <xf numFmtId="0" fontId="20" fillId="3" borderId="67" xfId="0" applyFont="1" applyFill="1" applyBorder="1" applyAlignment="1" applyProtection="1">
      <alignment vertical="center" shrinkToFit="1"/>
      <protection locked="0"/>
    </xf>
    <xf numFmtId="0" fontId="20" fillId="3" borderId="8" xfId="0" applyFont="1" applyFill="1" applyBorder="1" applyAlignment="1" applyProtection="1">
      <alignment vertical="center" shrinkToFit="1"/>
      <protection locked="0"/>
    </xf>
    <xf numFmtId="0" fontId="20" fillId="3" borderId="6" xfId="0" applyFont="1" applyFill="1" applyBorder="1" applyAlignment="1" applyProtection="1">
      <alignment vertical="center" shrinkToFit="1"/>
      <protection locked="0"/>
    </xf>
    <xf numFmtId="0" fontId="20" fillId="3" borderId="88" xfId="0" applyFont="1" applyFill="1" applyBorder="1" applyAlignment="1" applyProtection="1">
      <alignment vertical="center" shrinkToFit="1"/>
      <protection locked="0"/>
    </xf>
    <xf numFmtId="0" fontId="25" fillId="0" borderId="100" xfId="0" applyFont="1" applyFill="1" applyBorder="1" applyAlignment="1" applyProtection="1">
      <alignment horizontal="center" vertical="center" shrinkToFit="1"/>
    </xf>
    <xf numFmtId="0" fontId="25" fillId="0" borderId="34" xfId="0" applyFont="1" applyFill="1" applyBorder="1" applyAlignment="1" applyProtection="1">
      <alignment horizontal="center" vertical="center" shrinkToFit="1"/>
    </xf>
    <xf numFmtId="0" fontId="25" fillId="0" borderId="35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25" fillId="0" borderId="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right" shrinkToFi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5" fillId="0" borderId="80" xfId="0" applyFont="1" applyFill="1" applyBorder="1" applyAlignment="1" applyProtection="1">
      <alignment horizontal="center" vertical="center"/>
    </xf>
    <xf numFmtId="0" fontId="25" fillId="0" borderId="90" xfId="0" applyFont="1" applyFill="1" applyBorder="1" applyAlignment="1" applyProtection="1">
      <alignment horizontal="center" vertical="center"/>
    </xf>
    <xf numFmtId="0" fontId="20" fillId="3" borderId="80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22" fillId="0" borderId="19" xfId="0" applyNumberFormat="1" applyFont="1" applyFill="1" applyBorder="1" applyAlignment="1" applyProtection="1">
      <alignment horizontal="right" shrinkToFit="1"/>
      <protection hidden="1"/>
    </xf>
    <xf numFmtId="182" fontId="18" fillId="3" borderId="80" xfId="0" applyNumberFormat="1" applyFont="1" applyFill="1" applyBorder="1" applyAlignment="1" applyProtection="1">
      <alignment horizontal="center" vertical="center"/>
      <protection locked="0"/>
    </xf>
    <xf numFmtId="182" fontId="18" fillId="3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vertical="center" shrinkToFit="1"/>
    </xf>
    <xf numFmtId="0" fontId="19" fillId="0" borderId="0" xfId="0" applyFont="1" applyAlignment="1" applyProtection="1">
      <alignment horizontal="right" vertical="top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27" fillId="0" borderId="38" xfId="0" applyFont="1" applyFill="1" applyBorder="1" applyAlignment="1" applyProtection="1">
      <alignment horizontal="distributed" vertical="center" justifyLastLine="1"/>
      <protection locked="0"/>
    </xf>
    <xf numFmtId="49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1" xfId="0" applyFont="1" applyFill="1" applyBorder="1" applyAlignment="1" applyProtection="1">
      <alignment horizontal="center" vertical="center" textRotation="255" shrinkToFit="1"/>
    </xf>
    <xf numFmtId="0" fontId="27" fillId="0" borderId="37" xfId="0" applyFont="1" applyFill="1" applyBorder="1" applyAlignment="1" applyProtection="1">
      <alignment horizontal="center" vertical="center" shrinkToFit="1"/>
    </xf>
    <xf numFmtId="0" fontId="27" fillId="0" borderId="114" xfId="0" applyFont="1" applyFill="1" applyBorder="1" applyAlignment="1" applyProtection="1">
      <alignment horizontal="center" vertical="center" shrinkToFit="1"/>
    </xf>
    <xf numFmtId="0" fontId="27" fillId="0" borderId="32" xfId="0" applyFont="1" applyFill="1" applyBorder="1" applyAlignment="1" applyProtection="1">
      <alignment horizontal="distributed" vertical="center" shrinkToFit="1"/>
    </xf>
    <xf numFmtId="0" fontId="27" fillId="0" borderId="38" xfId="0" applyFont="1" applyFill="1" applyBorder="1" applyAlignment="1" applyProtection="1">
      <alignment horizontal="distributed" vertical="center"/>
    </xf>
    <xf numFmtId="49" fontId="2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 applyProtection="1">
      <alignment horizontal="distributed" vertical="center" justifyLastLine="1" shrinkToFit="1"/>
    </xf>
    <xf numFmtId="49" fontId="25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right" vertical="center"/>
      <protection hidden="1"/>
    </xf>
    <xf numFmtId="0" fontId="26" fillId="0" borderId="63" xfId="0" applyFont="1" applyBorder="1" applyAlignment="1">
      <alignment horizontal="center" vertical="center" textRotation="255"/>
    </xf>
    <xf numFmtId="0" fontId="26" fillId="0" borderId="61" xfId="0" applyFont="1" applyBorder="1" applyAlignment="1">
      <alignment horizontal="center" vertical="center" textRotation="255"/>
    </xf>
    <xf numFmtId="0" fontId="26" fillId="0" borderId="62" xfId="0" applyFont="1" applyBorder="1" applyAlignment="1">
      <alignment horizontal="center" vertical="center" textRotation="255"/>
    </xf>
    <xf numFmtId="0" fontId="24" fillId="0" borderId="55" xfId="0" applyFont="1" applyBorder="1" applyAlignment="1" applyProtection="1">
      <alignment vertical="center" wrapText="1"/>
      <protection hidden="1"/>
    </xf>
    <xf numFmtId="0" fontId="24" fillId="0" borderId="56" xfId="0" applyFont="1" applyBorder="1" applyAlignment="1" applyProtection="1">
      <alignment vertical="center" wrapText="1"/>
      <protection hidden="1"/>
    </xf>
    <xf numFmtId="0" fontId="24" fillId="0" borderId="58" xfId="0" applyFont="1" applyBorder="1" applyAlignment="1" applyProtection="1">
      <alignment vertical="center" wrapText="1"/>
      <protection hidden="1"/>
    </xf>
    <xf numFmtId="0" fontId="24" fillId="0" borderId="21" xfId="0" applyFont="1" applyBorder="1" applyAlignment="1" applyProtection="1">
      <alignment vertical="center" wrapText="1"/>
      <protection hidden="1"/>
    </xf>
    <xf numFmtId="0" fontId="24" fillId="0" borderId="19" xfId="0" applyFont="1" applyBorder="1" applyAlignment="1" applyProtection="1">
      <alignment vertical="center" wrapText="1"/>
      <protection hidden="1"/>
    </xf>
    <xf numFmtId="0" fontId="24" fillId="0" borderId="73" xfId="0" applyFont="1" applyBorder="1" applyAlignment="1" applyProtection="1">
      <alignment vertical="center" wrapText="1"/>
      <protection hidden="1"/>
    </xf>
    <xf numFmtId="0" fontId="24" fillId="0" borderId="6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4" fillId="0" borderId="57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49" fontId="2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distributed" vertical="center"/>
    </xf>
    <xf numFmtId="0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hidden="1"/>
    </xf>
    <xf numFmtId="0" fontId="27" fillId="0" borderId="30" xfId="0" applyFont="1" applyFill="1" applyBorder="1" applyAlignment="1" applyProtection="1">
      <alignment horizontal="center" vertical="center" shrinkToFit="1"/>
      <protection hidden="1"/>
    </xf>
    <xf numFmtId="0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0" xfId="0" applyFont="1" applyFill="1" applyBorder="1" applyAlignment="1" applyProtection="1">
      <alignment horizontal="center" vertical="center" shrinkToFit="1"/>
    </xf>
    <xf numFmtId="0" fontId="27" fillId="0" borderId="43" xfId="0" applyFont="1" applyFill="1" applyBorder="1" applyAlignment="1" applyProtection="1">
      <alignment horizontal="center" vertical="center" shrinkToFit="1"/>
    </xf>
    <xf numFmtId="0" fontId="27" fillId="0" borderId="32" xfId="0" applyFont="1" applyFill="1" applyBorder="1" applyAlignment="1" applyProtection="1">
      <alignment horizontal="center" vertical="center" shrinkToFit="1"/>
    </xf>
    <xf numFmtId="0" fontId="27" fillId="0" borderId="41" xfId="0" applyFont="1" applyFill="1" applyBorder="1" applyAlignment="1" applyProtection="1">
      <alignment horizontal="distributed" vertical="center"/>
    </xf>
    <xf numFmtId="0" fontId="27" fillId="0" borderId="42" xfId="0" applyFont="1" applyFill="1" applyBorder="1" applyAlignment="1" applyProtection="1">
      <alignment horizontal="distributed" vertical="center"/>
    </xf>
    <xf numFmtId="0" fontId="27" fillId="0" borderId="9" xfId="0" applyFont="1" applyFill="1" applyBorder="1" applyAlignment="1" applyProtection="1">
      <alignment horizontal="distributed" vertical="center"/>
    </xf>
    <xf numFmtId="0" fontId="27" fillId="0" borderId="44" xfId="0" applyFont="1" applyFill="1" applyBorder="1" applyAlignment="1" applyProtection="1">
      <alignment horizontal="distributed" vertical="center"/>
    </xf>
    <xf numFmtId="0" fontId="27" fillId="0" borderId="46" xfId="0" applyFont="1" applyFill="1" applyBorder="1" applyAlignment="1" applyProtection="1">
      <alignment horizontal="distributed" vertical="center"/>
    </xf>
    <xf numFmtId="0" fontId="27" fillId="0" borderId="48" xfId="0" applyFont="1" applyFill="1" applyBorder="1" applyAlignment="1" applyProtection="1">
      <alignment horizontal="distributed" vertical="center"/>
    </xf>
    <xf numFmtId="49" fontId="26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Fill="1" applyBorder="1" applyAlignment="1" applyProtection="1">
      <alignment horizontal="right" vertical="center" shrinkToFit="1"/>
      <protection hidden="1"/>
    </xf>
    <xf numFmtId="49" fontId="20" fillId="3" borderId="89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1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distributed" vertical="center" justifyLastLine="1" shrinkToFit="1"/>
    </xf>
    <xf numFmtId="0" fontId="27" fillId="0" borderId="51" xfId="0" applyFont="1" applyFill="1" applyBorder="1" applyAlignment="1" applyProtection="1">
      <alignment horizontal="distributed" vertical="center" justifyLastLine="1" shrinkToFit="1"/>
    </xf>
    <xf numFmtId="0" fontId="27" fillId="0" borderId="52" xfId="0" applyFont="1" applyFill="1" applyBorder="1" applyAlignment="1" applyProtection="1">
      <alignment horizontal="distributed" vertical="center" justifyLastLine="1" shrinkToFit="1"/>
    </xf>
    <xf numFmtId="0" fontId="27" fillId="0" borderId="59" xfId="0" applyFont="1" applyFill="1" applyBorder="1" applyAlignment="1" applyProtection="1">
      <alignment horizontal="distributed" vertical="center" justifyLastLine="1" shrinkToFit="1"/>
    </xf>
    <xf numFmtId="49" fontId="25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60" xfId="0" applyNumberFormat="1" applyFont="1" applyFill="1" applyBorder="1" applyAlignment="1" applyProtection="1">
      <alignment horizontal="center" vertical="center" shrinkToFit="1"/>
      <protection locked="0"/>
    </xf>
    <xf numFmtId="183" fontId="33" fillId="0" borderId="1" xfId="0" applyNumberFormat="1" applyFont="1" applyFill="1" applyBorder="1" applyAlignment="1" applyProtection="1">
      <alignment horizontal="center" vertical="center"/>
      <protection hidden="1"/>
    </xf>
    <xf numFmtId="183" fontId="33" fillId="0" borderId="2" xfId="0" applyNumberFormat="1" applyFont="1" applyFill="1" applyBorder="1" applyAlignment="1" applyProtection="1">
      <alignment horizontal="center" vertical="center"/>
      <protection hidden="1"/>
    </xf>
    <xf numFmtId="183" fontId="33" fillId="0" borderId="3" xfId="0" applyNumberFormat="1" applyFont="1" applyFill="1" applyBorder="1" applyAlignment="1" applyProtection="1">
      <alignment horizontal="center" vertical="center"/>
      <protection hidden="1"/>
    </xf>
    <xf numFmtId="0" fontId="27" fillId="0" borderId="63" xfId="0" applyFont="1" applyFill="1" applyBorder="1" applyAlignment="1" applyProtection="1">
      <alignment horizontal="center" vertical="center" textRotation="255" shrinkToFit="1"/>
    </xf>
    <xf numFmtId="0" fontId="27" fillId="0" borderId="61" xfId="0" applyFont="1" applyFill="1" applyBorder="1" applyProtection="1">
      <alignment vertical="center"/>
    </xf>
    <xf numFmtId="0" fontId="27" fillId="0" borderId="62" xfId="0" applyFont="1" applyFill="1" applyBorder="1" applyProtection="1">
      <alignment vertical="center"/>
    </xf>
    <xf numFmtId="49" fontId="2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1" xfId="0" applyFont="1" applyFill="1" applyBorder="1" applyAlignment="1" applyProtection="1">
      <alignment horizontal="center" vertical="center" shrinkToFit="1"/>
    </xf>
    <xf numFmtId="0" fontId="27" fillId="0" borderId="91" xfId="0" applyFont="1" applyBorder="1" applyAlignment="1" applyProtection="1">
      <alignment horizontal="center" vertical="center" shrinkToFit="1"/>
    </xf>
    <xf numFmtId="49" fontId="2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distributed" vertical="center" justifyLastLine="1"/>
    </xf>
    <xf numFmtId="0" fontId="27" fillId="0" borderId="46" xfId="0" applyFont="1" applyFill="1" applyBorder="1" applyAlignment="1" applyProtection="1">
      <alignment horizontal="distributed" vertical="center" justifyLastLine="1" shrinkToFit="1"/>
    </xf>
    <xf numFmtId="0" fontId="27" fillId="0" borderId="47" xfId="0" applyFont="1" applyFill="1" applyBorder="1" applyAlignment="1" applyProtection="1">
      <alignment horizontal="distributed" vertical="center" justifyLastLine="1"/>
    </xf>
    <xf numFmtId="0" fontId="27" fillId="0" borderId="48" xfId="0" applyFont="1" applyFill="1" applyBorder="1" applyAlignment="1" applyProtection="1">
      <alignment horizontal="distributed" vertical="center" justifyLastLine="1"/>
    </xf>
    <xf numFmtId="49" fontId="2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1" xfId="0" applyFont="1" applyFill="1" applyBorder="1" applyAlignment="1" applyProtection="1">
      <alignment horizontal="distributed" vertical="center" shrinkToFit="1"/>
    </xf>
    <xf numFmtId="0" fontId="27" fillId="0" borderId="10" xfId="0" applyFont="1" applyFill="1" applyBorder="1" applyAlignment="1" applyProtection="1">
      <alignment horizontal="distributed" vertical="center" shrinkToFit="1"/>
    </xf>
    <xf numFmtId="0" fontId="27" fillId="0" borderId="42" xfId="0" applyFont="1" applyFill="1" applyBorder="1" applyAlignment="1" applyProtection="1">
      <alignment horizontal="distributed" vertical="center" shrinkToFit="1"/>
    </xf>
    <xf numFmtId="49" fontId="25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 applyProtection="1">
      <alignment horizontal="distributed" vertical="center" justifyLastLine="1"/>
    </xf>
    <xf numFmtId="0" fontId="16" fillId="0" borderId="0" xfId="0" applyFont="1" applyFill="1" applyBorder="1" applyAlignment="1" applyProtection="1">
      <alignment vertical="center" shrinkToFit="1"/>
    </xf>
    <xf numFmtId="49" fontId="20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1" xfId="0" applyFont="1" applyFill="1" applyBorder="1" applyAlignment="1" applyProtection="1">
      <alignment horizontal="center" vertical="center" textRotation="255" shrinkToFit="1"/>
    </xf>
    <xf numFmtId="0" fontId="27" fillId="0" borderId="62" xfId="0" applyFont="1" applyFill="1" applyBorder="1" applyAlignment="1" applyProtection="1">
      <alignment horizontal="center" vertical="center" textRotation="255" shrinkToFit="1"/>
    </xf>
    <xf numFmtId="49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" xfId="0" applyFont="1" applyFill="1" applyBorder="1" applyAlignment="1" applyProtection="1">
      <alignment horizontal="distributed" vertical="center" justifyLastLine="1"/>
      <protection locked="0"/>
    </xf>
    <xf numFmtId="0" fontId="27" fillId="0" borderId="6" xfId="0" applyFont="1" applyFill="1" applyBorder="1" applyAlignment="1" applyProtection="1">
      <alignment horizontal="distributed" vertical="center" justifyLastLine="1"/>
      <protection locked="0"/>
    </xf>
    <xf numFmtId="0" fontId="27" fillId="0" borderId="7" xfId="0" applyFont="1" applyFill="1" applyBorder="1" applyAlignment="1" applyProtection="1">
      <alignment horizontal="distributed" vertical="center" justifyLastLine="1"/>
      <protection locked="0"/>
    </xf>
    <xf numFmtId="0" fontId="27" fillId="0" borderId="51" xfId="0" applyFont="1" applyFill="1" applyBorder="1" applyAlignment="1" applyProtection="1">
      <alignment horizontal="center" vertical="center" shrinkToFit="1"/>
      <protection locked="0"/>
    </xf>
    <xf numFmtId="0" fontId="27" fillId="0" borderId="52" xfId="0" applyFont="1" applyBorder="1" applyAlignment="1" applyProtection="1">
      <alignment horizontal="center" vertical="center" shrinkToFit="1"/>
      <protection locked="0"/>
    </xf>
    <xf numFmtId="0" fontId="27" fillId="0" borderId="59" xfId="0" applyFont="1" applyBorder="1" applyAlignment="1" applyProtection="1">
      <alignment horizontal="center" vertical="center" shrinkToFit="1"/>
      <protection locked="0"/>
    </xf>
    <xf numFmtId="0" fontId="26" fillId="0" borderId="55" xfId="0" applyFont="1" applyBorder="1" applyAlignment="1" applyProtection="1">
      <alignment horizontal="left" vertical="top" wrapText="1"/>
      <protection locked="0"/>
    </xf>
    <xf numFmtId="0" fontId="26" fillId="0" borderId="56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44" xfId="0" applyFont="1" applyBorder="1" applyAlignment="1" applyProtection="1">
      <alignment horizontal="left" vertical="top" wrapText="1"/>
      <protection locked="0"/>
    </xf>
    <xf numFmtId="0" fontId="26" fillId="0" borderId="21" xfId="0" applyFont="1" applyBorder="1" applyAlignment="1" applyProtection="1">
      <alignment horizontal="left" vertical="top" wrapText="1"/>
      <protection locked="0"/>
    </xf>
    <xf numFmtId="0" fontId="26" fillId="0" borderId="19" xfId="0" applyFont="1" applyBorder="1" applyAlignment="1" applyProtection="1">
      <alignment horizontal="left" vertical="top" wrapText="1"/>
      <protection locked="0"/>
    </xf>
    <xf numFmtId="0" fontId="26" fillId="0" borderId="20" xfId="0" applyFont="1" applyBorder="1" applyAlignment="1" applyProtection="1">
      <alignment horizontal="left" vertical="top" wrapText="1"/>
      <protection locked="0"/>
    </xf>
    <xf numFmtId="0" fontId="26" fillId="0" borderId="58" xfId="0" applyFont="1" applyBorder="1" applyAlignment="1" applyProtection="1">
      <alignment horizontal="left" vertical="top" wrapText="1"/>
      <protection locked="0"/>
    </xf>
    <xf numFmtId="0" fontId="26" fillId="0" borderId="45" xfId="0" applyFont="1" applyBorder="1" applyAlignment="1" applyProtection="1">
      <alignment horizontal="left" vertical="top" wrapText="1"/>
      <protection locked="0"/>
    </xf>
    <xf numFmtId="0" fontId="26" fillId="0" borderId="73" xfId="0" applyFont="1" applyBorder="1" applyAlignment="1" applyProtection="1">
      <alignment horizontal="left" vertical="top" wrapText="1"/>
      <protection locked="0"/>
    </xf>
    <xf numFmtId="49" fontId="25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8" xfId="0" applyFont="1" applyFill="1" applyBorder="1" applyAlignment="1" applyProtection="1">
      <alignment horizontal="center" vertical="center" justifyLastLine="1" shrinkToFit="1"/>
    </xf>
    <xf numFmtId="0" fontId="27" fillId="0" borderId="17" xfId="0" applyFont="1" applyFill="1" applyBorder="1" applyAlignment="1" applyProtection="1">
      <alignment horizontal="center" vertical="center" justifyLastLine="1" shrinkToFit="1"/>
    </xf>
    <xf numFmtId="0" fontId="27" fillId="0" borderId="9" xfId="0" applyFont="1" applyFill="1" applyBorder="1" applyAlignment="1" applyProtection="1">
      <alignment horizontal="center" vertical="center" justifyLastLine="1" shrinkToFit="1"/>
    </xf>
    <xf numFmtId="0" fontId="27" fillId="0" borderId="44" xfId="0" applyFont="1" applyFill="1" applyBorder="1" applyAlignment="1" applyProtection="1">
      <alignment horizontal="center" vertical="center" justifyLastLine="1" shrinkToFit="1"/>
    </xf>
    <xf numFmtId="0" fontId="27" fillId="0" borderId="74" xfId="0" applyFont="1" applyFill="1" applyBorder="1" applyAlignment="1" applyProtection="1">
      <alignment horizontal="center" vertical="center" justifyLastLine="1" shrinkToFit="1"/>
    </xf>
    <xf numFmtId="0" fontId="27" fillId="0" borderId="77" xfId="0" applyFont="1" applyFill="1" applyBorder="1" applyAlignment="1" applyProtection="1">
      <alignment horizontal="center" vertical="center" justifyLastLine="1" shrinkToFit="1"/>
    </xf>
    <xf numFmtId="49" fontId="2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distributed" vertical="center" justifyLastLine="1"/>
    </xf>
    <xf numFmtId="0" fontId="27" fillId="0" borderId="7" xfId="0" applyFont="1" applyFill="1" applyBorder="1" applyAlignment="1" applyProtection="1">
      <alignment horizontal="distributed" vertical="center" justifyLastLine="1"/>
    </xf>
    <xf numFmtId="0" fontId="27" fillId="0" borderId="8" xfId="0" applyFont="1" applyFill="1" applyBorder="1" applyAlignment="1" applyProtection="1">
      <alignment horizontal="distributed" vertical="center" shrinkToFit="1"/>
    </xf>
    <xf numFmtId="0" fontId="27" fillId="0" borderId="6" xfId="0" applyFont="1" applyFill="1" applyBorder="1" applyAlignment="1" applyProtection="1">
      <alignment horizontal="distributed" vertical="center" shrinkToFit="1"/>
    </xf>
    <xf numFmtId="0" fontId="27" fillId="0" borderId="7" xfId="0" applyFont="1" applyFill="1" applyBorder="1" applyAlignment="1" applyProtection="1">
      <alignment horizontal="distributed" vertical="center" shrinkToFit="1"/>
    </xf>
    <xf numFmtId="0" fontId="26" fillId="0" borderId="63" xfId="0" applyFont="1" applyBorder="1" applyAlignment="1" applyProtection="1">
      <alignment horizontal="center" vertical="center" textRotation="255"/>
    </xf>
    <xf numFmtId="0" fontId="26" fillId="0" borderId="62" xfId="0" applyFont="1" applyBorder="1" applyAlignment="1" applyProtection="1">
      <alignment horizontal="center" vertical="center" textRotation="255"/>
    </xf>
    <xf numFmtId="49" fontId="2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7" xfId="0" applyFont="1" applyFill="1" applyBorder="1" applyAlignment="1" applyProtection="1">
      <alignment horizontal="distributed" vertical="center" justifyLastLine="1" shrinkToFit="1"/>
    </xf>
    <xf numFmtId="0" fontId="27" fillId="0" borderId="48" xfId="0" applyFont="1" applyFill="1" applyBorder="1" applyAlignment="1" applyProtection="1">
      <alignment horizontal="distributed" vertical="center" justifyLastLine="1" shrinkToFit="1"/>
    </xf>
    <xf numFmtId="0" fontId="27" fillId="0" borderId="8" xfId="0" applyFont="1" applyFill="1" applyBorder="1" applyAlignment="1" applyProtection="1">
      <alignment horizontal="distributed" vertical="center" justifyLastLine="1"/>
    </xf>
    <xf numFmtId="0" fontId="2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255"/>
    </xf>
    <xf numFmtId="0" fontId="9" fillId="0" borderId="61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textRotation="255"/>
    </xf>
    <xf numFmtId="0" fontId="9" fillId="0" borderId="7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49" fontId="2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88" fontId="20" fillId="0" borderId="0" xfId="0" applyNumberFormat="1" applyFont="1" applyFill="1" applyBorder="1" applyAlignment="1" applyProtection="1">
      <alignment horizontal="right" vertical="center"/>
      <protection hidden="1"/>
    </xf>
  </cellXfs>
  <cellStyles count="1">
    <cellStyle name="標準" xfId="0" builtinId="0"/>
  </cellStyles>
  <dxfs count="1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E6"/>
      <color rgb="FFFFFFD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409575</xdr:colOff>
      <xdr:row>6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8393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409575</xdr:colOff>
      <xdr:row>28</xdr:row>
      <xdr:rowOff>85725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31532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19051</xdr:colOff>
      <xdr:row>19</xdr:row>
      <xdr:rowOff>9525</xdr:rowOff>
    </xdr:from>
    <xdr:to>
      <xdr:col>3</xdr:col>
      <xdr:colOff>66001</xdr:colOff>
      <xdr:row>20</xdr:row>
      <xdr:rowOff>85875</xdr:rowOff>
    </xdr:to>
    <xdr:sp macro="" textlink="">
      <xdr:nvSpPr>
        <xdr:cNvPr id="2" name="大かっこ 1"/>
        <xdr:cNvSpPr/>
      </xdr:nvSpPr>
      <xdr:spPr>
        <a:xfrm>
          <a:off x="304801" y="4581525"/>
          <a:ext cx="828000" cy="324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lIns="0" tIns="0" rIns="0" bIns="0" rtlCol="0" anchor="ctr" anchorCtr="1"/>
        <a:lstStyle/>
        <a:p>
          <a:pPr algn="ctr"/>
          <a:r>
            <a:rPr kumimoji="1" lang="ja-JP" altLang="en-US" sz="1000"/>
            <a:t>代表工場に</a:t>
          </a:r>
          <a:endParaRPr kumimoji="1" lang="en-US" altLang="ja-JP" sz="1000"/>
        </a:p>
        <a:p>
          <a:pPr algn="ctr"/>
          <a:r>
            <a:rPr kumimoji="1" lang="ja-JP" altLang="en-US" sz="1000"/>
            <a:t>◎を付ける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157370</xdr:colOff>
      <xdr:row>4</xdr:row>
      <xdr:rowOff>762000</xdr:rowOff>
    </xdr:from>
    <xdr:ext cx="385555" cy="92398"/>
    <xdr:sp macro="" textlink="">
      <xdr:nvSpPr>
        <xdr:cNvPr id="4" name="テキスト ボックス 3"/>
        <xdr:cNvSpPr txBox="1"/>
      </xdr:nvSpPr>
      <xdr:spPr>
        <a:xfrm>
          <a:off x="14892545" y="1390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276223</xdr:colOff>
      <xdr:row>3</xdr:row>
      <xdr:rowOff>38352</xdr:rowOff>
    </xdr:from>
    <xdr:to>
      <xdr:col>12</xdr:col>
      <xdr:colOff>416924</xdr:colOff>
      <xdr:row>5</xdr:row>
      <xdr:rowOff>180552</xdr:rowOff>
    </xdr:to>
    <xdr:grpSp>
      <xdr:nvGrpSpPr>
        <xdr:cNvPr id="21" name="グループ化 20"/>
        <xdr:cNvGrpSpPr/>
      </xdr:nvGrpSpPr>
      <xdr:grpSpPr>
        <a:xfrm>
          <a:off x="4772023" y="886077"/>
          <a:ext cx="2160001" cy="828000"/>
          <a:chOff x="7258047" y="838447"/>
          <a:chExt cx="3024003" cy="771525"/>
        </a:xfrm>
      </xdr:grpSpPr>
      <xdr:sp macro="" textlink="">
        <xdr:nvSpPr>
          <xdr:cNvPr id="2" name="正方形/長方形 1"/>
          <xdr:cNvSpPr/>
        </xdr:nvSpPr>
        <xdr:spPr>
          <a:xfrm>
            <a:off x="7258047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12" name="グループ化 1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13" name="正方形/長方形 1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14" name="直線コネクタ 1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38100</xdr:rowOff>
    </xdr:from>
    <xdr:to>
      <xdr:col>12</xdr:col>
      <xdr:colOff>416925</xdr:colOff>
      <xdr:row>5</xdr:row>
      <xdr:rowOff>180300</xdr:rowOff>
    </xdr:to>
    <xdr:grpSp>
      <xdr:nvGrpSpPr>
        <xdr:cNvPr id="2" name="グループ化 1"/>
        <xdr:cNvGrpSpPr/>
      </xdr:nvGrpSpPr>
      <xdr:grpSpPr>
        <a:xfrm>
          <a:off x="4772025" y="885825"/>
          <a:ext cx="2160000" cy="828000"/>
          <a:chOff x="7258048" y="838447"/>
          <a:chExt cx="3024002" cy="771525"/>
        </a:xfrm>
      </xdr:grpSpPr>
      <xdr:sp macro="" textlink="">
        <xdr:nvSpPr>
          <xdr:cNvPr id="3" name="正方形/長方形 2"/>
          <xdr:cNvSpPr/>
        </xdr:nvSpPr>
        <xdr:spPr>
          <a:xfrm>
            <a:off x="7258048" y="838447"/>
            <a:ext cx="3024000" cy="771525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0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技　術　部　担　当　者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7258050" y="1077624"/>
            <a:ext cx="30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37"/>
  <sheetViews>
    <sheetView tabSelected="1" workbookViewId="0">
      <selection activeCell="E22" sqref="E22:U22"/>
    </sheetView>
  </sheetViews>
  <sheetFormatPr defaultRowHeight="17.25" x14ac:dyDescent="0.15"/>
  <cols>
    <col min="1" max="1" width="3.75" style="95" bestFit="1" customWidth="1"/>
    <col min="2" max="2" width="4.125" style="95" customWidth="1"/>
    <col min="3" max="3" width="5.125" style="95" customWidth="1"/>
    <col min="4" max="4" width="4.125" style="95" customWidth="1"/>
    <col min="5" max="5" width="5.125" style="95" customWidth="1"/>
    <col min="6" max="6" width="4.125" style="95" customWidth="1"/>
    <col min="7" max="7" width="5.125" style="95" customWidth="1"/>
    <col min="8" max="8" width="4.125" style="95" customWidth="1"/>
    <col min="9" max="9" width="5.125" style="95" customWidth="1"/>
    <col min="10" max="10" width="4.125" style="95" customWidth="1"/>
    <col min="11" max="11" width="5.125" style="95" customWidth="1"/>
    <col min="12" max="12" width="4.125" style="95" customWidth="1"/>
    <col min="13" max="13" width="5.125" style="95" customWidth="1"/>
    <col min="14" max="14" width="4.125" style="95" customWidth="1"/>
    <col min="15" max="15" width="5.125" style="95" customWidth="1"/>
    <col min="16" max="16" width="4.125" style="95" customWidth="1"/>
    <col min="17" max="17" width="5.125" style="95" customWidth="1"/>
    <col min="18" max="18" width="4.125" style="95" customWidth="1"/>
    <col min="19" max="19" width="5.125" style="95" customWidth="1"/>
    <col min="20" max="20" width="4.125" style="95" customWidth="1"/>
    <col min="21" max="21" width="5.625" style="95" customWidth="1"/>
    <col min="22" max="22" width="9" style="95"/>
    <col min="23" max="24" width="11" style="96" bestFit="1" customWidth="1"/>
    <col min="25" max="25" width="15.125" style="96" bestFit="1" customWidth="1"/>
    <col min="26" max="26" width="15.375" style="96" bestFit="1" customWidth="1"/>
    <col min="27" max="27" width="15.375" style="95" bestFit="1" customWidth="1"/>
    <col min="28" max="31" width="2.5" style="95" bestFit="1" customWidth="1"/>
    <col min="32" max="53" width="3.5" style="95" bestFit="1" customWidth="1"/>
    <col min="54" max="16384" width="9" style="95"/>
  </cols>
  <sheetData>
    <row r="1" spans="1:53" ht="14.1" customHeight="1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369" t="s">
        <v>261</v>
      </c>
      <c r="S1" s="369"/>
      <c r="T1" s="369"/>
      <c r="U1" s="369"/>
    </row>
    <row r="2" spans="1:53" ht="24" customHeight="1" x14ac:dyDescent="0.15">
      <c r="A2" s="94"/>
      <c r="B2" s="390" t="s">
        <v>151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94"/>
    </row>
    <row r="3" spans="1:53" ht="24.95" customHeight="1" x14ac:dyDescent="0.2">
      <c r="A3" s="388" t="s">
        <v>62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</row>
    <row r="4" spans="1:53" ht="24.95" customHeight="1" thickBot="1" x14ac:dyDescent="0.25">
      <c r="A4" s="389" t="s">
        <v>192</v>
      </c>
      <c r="B4" s="389"/>
      <c r="C4" s="389"/>
      <c r="D4" s="389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398">
        <v>1</v>
      </c>
      <c r="T4" s="398"/>
      <c r="U4" s="98">
        <f>IF($S$4&lt;MAX(配合1頁!$L$7,配合2頁!$L$7,配合3頁!$L$7,配合4頁!$L$7,配合5頁!$L$7,配合6頁!$L$7,配合7頁!$L$7,配合8頁!$L$7,配合9頁!$L$7,配合10頁!$L$7,配合11頁!$L$7,配合12頁!$L$7,配合13頁!$L$7,配合14頁!$L$7,配合15頁!$L$7),MAX(配合1頁!$L$7,配合2頁!$L$7,配合3頁!$L$7,配合4頁!$L$7,配合5頁!$L$7,配合6頁!$L$7,配合7頁!$L$7,配合8頁!$L$7,配合9頁!$L$7,配合10頁!$L$7,配合11頁!$L$7,配合12頁!$L$7,配合13頁!$L$7,配合14頁!$L$7,配合15頁!$L$7),"")</f>
        <v>2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</row>
    <row r="5" spans="1:53" s="101" customFormat="1" ht="20.100000000000001" customHeight="1" thickBot="1" x14ac:dyDescent="0.2">
      <c r="A5" s="395" t="s">
        <v>144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7"/>
      <c r="M5" s="399"/>
      <c r="N5" s="400"/>
      <c r="O5" s="400"/>
      <c r="P5" s="183" t="s">
        <v>2</v>
      </c>
      <c r="Q5" s="337"/>
      <c r="R5" s="337"/>
      <c r="S5" s="183" t="s">
        <v>3</v>
      </c>
      <c r="T5" s="184"/>
      <c r="U5" s="100" t="s">
        <v>4</v>
      </c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</row>
    <row r="6" spans="1:53" ht="20.100000000000001" customHeight="1" thickBot="1" x14ac:dyDescent="0.2">
      <c r="A6" s="385" t="s">
        <v>0</v>
      </c>
      <c r="B6" s="386"/>
      <c r="C6" s="386"/>
      <c r="D6" s="387"/>
      <c r="E6" s="393"/>
      <c r="F6" s="394"/>
      <c r="G6" s="394"/>
      <c r="H6" s="394"/>
      <c r="I6" s="394"/>
      <c r="J6" s="394"/>
      <c r="K6" s="394"/>
      <c r="L6" s="102"/>
      <c r="M6" s="391" t="s">
        <v>1</v>
      </c>
      <c r="N6" s="206"/>
      <c r="O6" s="392"/>
      <c r="P6" s="182"/>
      <c r="Q6" s="338"/>
      <c r="R6" s="338"/>
      <c r="S6" s="338"/>
      <c r="T6" s="206"/>
      <c r="U6" s="207"/>
      <c r="V6" s="103"/>
      <c r="W6" s="104" t="s">
        <v>120</v>
      </c>
      <c r="X6" s="105" t="s">
        <v>121</v>
      </c>
      <c r="Y6" s="105" t="s">
        <v>102</v>
      </c>
      <c r="Z6" s="105"/>
    </row>
    <row r="7" spans="1:53" ht="20.100000000000001" customHeight="1" x14ac:dyDescent="0.15">
      <c r="A7" s="370" t="s">
        <v>98</v>
      </c>
      <c r="B7" s="371"/>
      <c r="C7" s="371"/>
      <c r="D7" s="372"/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5"/>
      <c r="V7" s="103"/>
      <c r="W7" s="105" t="s">
        <v>103</v>
      </c>
      <c r="X7" s="105" t="s">
        <v>104</v>
      </c>
    </row>
    <row r="8" spans="1:53" ht="20.100000000000001" customHeight="1" x14ac:dyDescent="0.15">
      <c r="A8" s="382" t="s">
        <v>90</v>
      </c>
      <c r="B8" s="383"/>
      <c r="C8" s="383"/>
      <c r="D8" s="384"/>
      <c r="E8" s="376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8"/>
      <c r="V8" s="103"/>
    </row>
    <row r="9" spans="1:53" ht="20.100000000000001" customHeight="1" x14ac:dyDescent="0.15">
      <c r="A9" s="354" t="s">
        <v>91</v>
      </c>
      <c r="B9" s="355"/>
      <c r="C9" s="355"/>
      <c r="D9" s="356"/>
      <c r="E9" s="379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1"/>
      <c r="V9" s="103"/>
    </row>
    <row r="10" spans="1:53" ht="20.100000000000001" customHeight="1" x14ac:dyDescent="0.15">
      <c r="A10" s="354" t="s">
        <v>92</v>
      </c>
      <c r="B10" s="355"/>
      <c r="C10" s="355"/>
      <c r="D10" s="356"/>
      <c r="E10" s="210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103"/>
      <c r="W10" s="105"/>
    </row>
    <row r="11" spans="1:53" ht="20.100000000000001" customHeight="1" x14ac:dyDescent="0.15">
      <c r="A11" s="354" t="s">
        <v>126</v>
      </c>
      <c r="B11" s="355"/>
      <c r="C11" s="355"/>
      <c r="D11" s="356"/>
      <c r="E11" s="213"/>
      <c r="F11" s="214"/>
      <c r="G11" s="214"/>
      <c r="H11" s="214"/>
      <c r="I11" s="214"/>
      <c r="J11" s="214"/>
      <c r="K11" s="214"/>
      <c r="L11" s="214"/>
      <c r="M11" s="215" t="s">
        <v>89</v>
      </c>
      <c r="N11" s="216"/>
      <c r="O11" s="214"/>
      <c r="P11" s="214"/>
      <c r="Q11" s="214"/>
      <c r="R11" s="214"/>
      <c r="S11" s="214"/>
      <c r="T11" s="214"/>
      <c r="U11" s="217"/>
      <c r="V11" s="103"/>
      <c r="W11" s="106"/>
    </row>
    <row r="12" spans="1:53" ht="20.100000000000001" customHeight="1" x14ac:dyDescent="0.15">
      <c r="A12" s="357" t="s">
        <v>93</v>
      </c>
      <c r="B12" s="204"/>
      <c r="C12" s="204"/>
      <c r="D12" s="358"/>
      <c r="E12" s="208"/>
      <c r="F12" s="209"/>
      <c r="G12" s="209"/>
      <c r="H12" s="209"/>
      <c r="I12" s="209"/>
      <c r="J12" s="209"/>
      <c r="K12" s="209"/>
      <c r="L12" s="209"/>
      <c r="M12" s="204"/>
      <c r="N12" s="204"/>
      <c r="O12" s="204"/>
      <c r="P12" s="204"/>
      <c r="Q12" s="204"/>
      <c r="R12" s="204"/>
      <c r="S12" s="204"/>
      <c r="T12" s="204"/>
      <c r="U12" s="205"/>
      <c r="V12" s="103"/>
    </row>
    <row r="13" spans="1:53" ht="20.100000000000001" customHeight="1" x14ac:dyDescent="0.15">
      <c r="A13" s="359" t="s">
        <v>5</v>
      </c>
      <c r="B13" s="360"/>
      <c r="C13" s="360"/>
      <c r="D13" s="361"/>
      <c r="E13" s="362"/>
      <c r="F13" s="363"/>
      <c r="G13" s="107" t="s">
        <v>155</v>
      </c>
      <c r="H13" s="193"/>
      <c r="I13" s="186" t="s">
        <v>154</v>
      </c>
      <c r="J13" s="193"/>
      <c r="K13" s="186" t="s">
        <v>153</v>
      </c>
      <c r="L13" s="108" t="s">
        <v>137</v>
      </c>
      <c r="M13" s="200" t="s">
        <v>95</v>
      </c>
      <c r="N13" s="201"/>
      <c r="O13" s="202"/>
      <c r="P13" s="203"/>
      <c r="Q13" s="203"/>
      <c r="R13" s="203"/>
      <c r="S13" s="203"/>
      <c r="T13" s="190" t="s">
        <v>255</v>
      </c>
      <c r="U13" s="189"/>
      <c r="V13" s="103"/>
      <c r="W13" s="104"/>
    </row>
    <row r="14" spans="1:53" ht="20.100000000000001" customHeight="1" x14ac:dyDescent="0.15">
      <c r="A14" s="359" t="s">
        <v>94</v>
      </c>
      <c r="B14" s="360"/>
      <c r="C14" s="360"/>
      <c r="D14" s="361"/>
      <c r="E14" s="362"/>
      <c r="F14" s="363"/>
      <c r="G14" s="107" t="s">
        <v>155</v>
      </c>
      <c r="H14" s="193"/>
      <c r="I14" s="186" t="s">
        <v>154</v>
      </c>
      <c r="J14" s="193"/>
      <c r="K14" s="186" t="s">
        <v>153</v>
      </c>
      <c r="L14" s="109" t="s">
        <v>76</v>
      </c>
      <c r="M14" s="364" t="s">
        <v>96</v>
      </c>
      <c r="N14" s="365"/>
      <c r="O14" s="366"/>
      <c r="P14" s="367"/>
      <c r="Q14" s="367"/>
      <c r="R14" s="367"/>
      <c r="S14" s="367"/>
      <c r="T14" s="367"/>
      <c r="U14" s="368"/>
      <c r="V14" s="103"/>
      <c r="W14" s="104" t="s">
        <v>77</v>
      </c>
      <c r="X14" s="104" t="s">
        <v>97</v>
      </c>
      <c r="Y14" s="104" t="s">
        <v>158</v>
      </c>
      <c r="Z14" s="104" t="s">
        <v>159</v>
      </c>
      <c r="AA14" s="104" t="s">
        <v>132</v>
      </c>
    </row>
    <row r="15" spans="1:53" ht="20.100000000000001" customHeight="1" x14ac:dyDescent="0.15">
      <c r="A15" s="246" t="s">
        <v>148</v>
      </c>
      <c r="B15" s="247"/>
      <c r="C15" s="247"/>
      <c r="D15" s="248"/>
      <c r="E15" s="110" t="s">
        <v>101</v>
      </c>
      <c r="F15" s="232"/>
      <c r="G15" s="232"/>
      <c r="H15" s="232"/>
      <c r="I15" s="232"/>
      <c r="J15" s="232"/>
      <c r="K15" s="233"/>
      <c r="L15" s="234"/>
      <c r="M15" s="235" t="s">
        <v>149</v>
      </c>
      <c r="N15" s="236"/>
      <c r="O15" s="237"/>
      <c r="P15" s="238"/>
      <c r="Q15" s="238"/>
      <c r="R15" s="238"/>
      <c r="S15" s="238"/>
      <c r="T15" s="238"/>
      <c r="U15" s="239"/>
      <c r="V15" s="103"/>
      <c r="W15" s="104" t="s">
        <v>145</v>
      </c>
      <c r="X15" s="104" t="s">
        <v>146</v>
      </c>
      <c r="Y15" s="104" t="s">
        <v>147</v>
      </c>
      <c r="Z15" s="104" t="s">
        <v>157</v>
      </c>
      <c r="AA15" s="104"/>
    </row>
    <row r="16" spans="1:53" ht="18" customHeight="1" x14ac:dyDescent="0.15">
      <c r="A16" s="249"/>
      <c r="B16" s="250"/>
      <c r="C16" s="250"/>
      <c r="D16" s="251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2"/>
      <c r="V16" s="103"/>
      <c r="W16" s="104"/>
      <c r="X16" s="104"/>
      <c r="Y16" s="104"/>
      <c r="Z16" s="104"/>
      <c r="AA16" s="104"/>
    </row>
    <row r="17" spans="1:26" ht="18" customHeight="1" x14ac:dyDescent="0.15">
      <c r="A17" s="252"/>
      <c r="B17" s="253"/>
      <c r="C17" s="253"/>
      <c r="D17" s="254"/>
      <c r="E17" s="243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5"/>
      <c r="V17" s="103"/>
    </row>
    <row r="18" spans="1:26" ht="20.100000000000001" customHeight="1" x14ac:dyDescent="0.15">
      <c r="A18" s="268" t="s">
        <v>142</v>
      </c>
      <c r="B18" s="269"/>
      <c r="C18" s="269"/>
      <c r="D18" s="270"/>
      <c r="E18" s="328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30"/>
      <c r="V18" s="103"/>
    </row>
    <row r="19" spans="1:26" ht="20.100000000000001" customHeight="1" x14ac:dyDescent="0.15">
      <c r="A19" s="271"/>
      <c r="B19" s="272"/>
      <c r="C19" s="272"/>
      <c r="D19" s="273"/>
      <c r="E19" s="331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3"/>
      <c r="V19" s="103"/>
    </row>
    <row r="20" spans="1:26" ht="20.100000000000001" customHeight="1" x14ac:dyDescent="0.15">
      <c r="A20" s="271"/>
      <c r="B20" s="272"/>
      <c r="C20" s="272"/>
      <c r="D20" s="273"/>
      <c r="E20" s="331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3"/>
      <c r="V20" s="103"/>
    </row>
    <row r="21" spans="1:26" ht="20.100000000000001" customHeight="1" thickBot="1" x14ac:dyDescent="0.2">
      <c r="A21" s="274"/>
      <c r="B21" s="275"/>
      <c r="C21" s="275"/>
      <c r="D21" s="276"/>
      <c r="E21" s="334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6"/>
      <c r="V21" s="103"/>
    </row>
    <row r="22" spans="1:26" ht="20.100000000000001" customHeight="1" x14ac:dyDescent="0.15">
      <c r="A22" s="258" t="s">
        <v>119</v>
      </c>
      <c r="B22" s="345" t="s">
        <v>7</v>
      </c>
      <c r="C22" s="346"/>
      <c r="D22" s="347"/>
      <c r="E22" s="229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1"/>
      <c r="V22" s="103"/>
      <c r="W22" s="104"/>
    </row>
    <row r="23" spans="1:26" ht="20.100000000000001" customHeight="1" x14ac:dyDescent="0.15">
      <c r="A23" s="259"/>
      <c r="B23" s="348" t="s">
        <v>8</v>
      </c>
      <c r="C23" s="349"/>
      <c r="D23" s="350"/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5"/>
      <c r="V23" s="103"/>
    </row>
    <row r="24" spans="1:26" ht="20.100000000000001" customHeight="1" x14ac:dyDescent="0.15">
      <c r="A24" s="259"/>
      <c r="B24" s="351" t="s">
        <v>9</v>
      </c>
      <c r="C24" s="352"/>
      <c r="D24" s="353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  <c r="V24" s="103"/>
    </row>
    <row r="25" spans="1:26" ht="20.100000000000001" customHeight="1" x14ac:dyDescent="0.15">
      <c r="A25" s="259"/>
      <c r="B25" s="255" t="s">
        <v>10</v>
      </c>
      <c r="C25" s="256"/>
      <c r="D25" s="257"/>
      <c r="E25" s="266"/>
      <c r="F25" s="267"/>
      <c r="G25" s="267"/>
      <c r="H25" s="267"/>
      <c r="I25" s="267"/>
      <c r="J25" s="267"/>
      <c r="K25" s="267"/>
      <c r="L25" s="267"/>
      <c r="M25" s="111" t="s">
        <v>88</v>
      </c>
      <c r="N25" s="112"/>
      <c r="O25" s="325"/>
      <c r="P25" s="326"/>
      <c r="Q25" s="326"/>
      <c r="R25" s="326"/>
      <c r="S25" s="326"/>
      <c r="T25" s="326"/>
      <c r="U25" s="327"/>
      <c r="V25" s="103"/>
    </row>
    <row r="26" spans="1:26" ht="20.100000000000001" customHeight="1" x14ac:dyDescent="0.15">
      <c r="A26" s="260"/>
      <c r="B26" s="307" t="s">
        <v>124</v>
      </c>
      <c r="C26" s="308"/>
      <c r="D26" s="309"/>
      <c r="E26" s="314"/>
      <c r="F26" s="315"/>
      <c r="G26" s="315"/>
      <c r="H26" s="315"/>
      <c r="I26" s="315"/>
      <c r="J26" s="315"/>
      <c r="K26" s="315"/>
      <c r="L26" s="315"/>
      <c r="M26" s="285" t="s">
        <v>125</v>
      </c>
      <c r="N26" s="286"/>
      <c r="O26" s="287"/>
      <c r="P26" s="287"/>
      <c r="Q26" s="287"/>
      <c r="R26" s="287"/>
      <c r="S26" s="287"/>
      <c r="T26" s="287"/>
      <c r="U26" s="288"/>
      <c r="V26" s="103"/>
    </row>
    <row r="27" spans="1:26" ht="20.100000000000001" customHeight="1" x14ac:dyDescent="0.15">
      <c r="A27" s="260"/>
      <c r="B27" s="298" t="s">
        <v>11</v>
      </c>
      <c r="C27" s="299"/>
      <c r="D27" s="300"/>
      <c r="E27" s="316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8"/>
      <c r="V27" s="103"/>
    </row>
    <row r="28" spans="1:26" ht="20.100000000000001" customHeight="1" x14ac:dyDescent="0.15">
      <c r="A28" s="261"/>
      <c r="B28" s="301"/>
      <c r="C28" s="302"/>
      <c r="D28" s="303"/>
      <c r="E28" s="319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1"/>
      <c r="V28" s="103"/>
      <c r="W28" s="113"/>
    </row>
    <row r="29" spans="1:26" ht="20.100000000000001" customHeight="1" x14ac:dyDescent="0.15">
      <c r="A29" s="261"/>
      <c r="B29" s="304"/>
      <c r="C29" s="305"/>
      <c r="D29" s="306"/>
      <c r="E29" s="322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4"/>
      <c r="V29" s="103"/>
    </row>
    <row r="30" spans="1:26" ht="20.100000000000001" customHeight="1" x14ac:dyDescent="0.15">
      <c r="A30" s="261"/>
      <c r="B30" s="298" t="s">
        <v>12</v>
      </c>
      <c r="C30" s="299"/>
      <c r="D30" s="300"/>
      <c r="E30" s="220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2"/>
      <c r="V30" s="103"/>
    </row>
    <row r="31" spans="1:26" ht="20.100000000000001" customHeight="1" thickBot="1" x14ac:dyDescent="0.2">
      <c r="A31" s="262"/>
      <c r="B31" s="342"/>
      <c r="C31" s="343"/>
      <c r="D31" s="344"/>
      <c r="E31" s="223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5"/>
      <c r="V31" s="103"/>
    </row>
    <row r="32" spans="1:26" s="119" customFormat="1" ht="9.9499999999999993" customHeight="1" thickBot="1" x14ac:dyDescent="0.2">
      <c r="A32" s="114"/>
      <c r="B32" s="115"/>
      <c r="C32" s="115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  <c r="W32" s="118"/>
      <c r="X32" s="118"/>
      <c r="Y32" s="118"/>
      <c r="Z32" s="118"/>
    </row>
    <row r="33" spans="1:23" ht="20.100000000000001" customHeight="1" x14ac:dyDescent="0.15">
      <c r="A33" s="310" t="s">
        <v>150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2"/>
    </row>
    <row r="34" spans="1:23" ht="20.100000000000001" customHeight="1" x14ac:dyDescent="0.15">
      <c r="A34" s="339" t="s">
        <v>113</v>
      </c>
      <c r="B34" s="340"/>
      <c r="C34" s="341"/>
      <c r="D34" s="120"/>
      <c r="E34" s="185" t="s">
        <v>106</v>
      </c>
      <c r="F34" s="181"/>
      <c r="G34" s="185" t="s">
        <v>108</v>
      </c>
      <c r="H34" s="181"/>
      <c r="I34" s="185" t="s">
        <v>109</v>
      </c>
      <c r="J34" s="181"/>
      <c r="K34" s="121" t="s">
        <v>110</v>
      </c>
      <c r="L34" s="181"/>
      <c r="M34" s="121" t="s">
        <v>111</v>
      </c>
      <c r="N34" s="181"/>
      <c r="O34" s="185" t="s">
        <v>112</v>
      </c>
      <c r="P34" s="181"/>
      <c r="Q34" s="185" t="s">
        <v>254</v>
      </c>
      <c r="R34" s="181"/>
      <c r="S34" s="188"/>
      <c r="T34" s="181"/>
      <c r="U34" s="187"/>
      <c r="W34" s="96" t="s">
        <v>107</v>
      </c>
    </row>
    <row r="35" spans="1:23" ht="20.100000000000001" customHeight="1" x14ac:dyDescent="0.15">
      <c r="A35" s="218" t="s">
        <v>100</v>
      </c>
      <c r="B35" s="295" t="s">
        <v>66</v>
      </c>
      <c r="C35" s="295"/>
      <c r="D35" s="295"/>
      <c r="E35" s="295"/>
      <c r="F35" s="295"/>
      <c r="G35" s="295"/>
      <c r="H35" s="295"/>
      <c r="I35" s="295"/>
      <c r="J35" s="295"/>
      <c r="K35" s="297"/>
      <c r="L35" s="294" t="s">
        <v>67</v>
      </c>
      <c r="M35" s="295"/>
      <c r="N35" s="295"/>
      <c r="O35" s="295"/>
      <c r="P35" s="295"/>
      <c r="Q35" s="295"/>
      <c r="R35" s="295"/>
      <c r="S35" s="295"/>
      <c r="T35" s="295"/>
      <c r="U35" s="296"/>
    </row>
    <row r="36" spans="1:23" ht="60" customHeight="1" thickBot="1" x14ac:dyDescent="0.2">
      <c r="A36" s="219"/>
      <c r="B36" s="289"/>
      <c r="C36" s="290"/>
      <c r="D36" s="290"/>
      <c r="E36" s="290"/>
      <c r="F36" s="290"/>
      <c r="G36" s="290"/>
      <c r="H36" s="290"/>
      <c r="I36" s="290"/>
      <c r="J36" s="290"/>
      <c r="K36" s="313"/>
      <c r="L36" s="277"/>
      <c r="M36" s="278"/>
      <c r="N36" s="278"/>
      <c r="O36" s="278"/>
      <c r="P36" s="278"/>
      <c r="Q36" s="278"/>
      <c r="R36" s="291"/>
      <c r="S36" s="291"/>
      <c r="T36" s="292"/>
      <c r="U36" s="293"/>
    </row>
    <row r="37" spans="1:23" ht="99.95" customHeight="1" thickBot="1" x14ac:dyDescent="0.2">
      <c r="A37" s="192" t="s">
        <v>138</v>
      </c>
      <c r="B37" s="282"/>
      <c r="C37" s="283"/>
      <c r="D37" s="283"/>
      <c r="E37" s="283"/>
      <c r="F37" s="283"/>
      <c r="G37" s="283"/>
      <c r="H37" s="283"/>
      <c r="I37" s="283"/>
      <c r="J37" s="283"/>
      <c r="K37" s="284"/>
      <c r="L37" s="191" t="s">
        <v>99</v>
      </c>
      <c r="M37" s="279"/>
      <c r="N37" s="280"/>
      <c r="O37" s="280"/>
      <c r="P37" s="280"/>
      <c r="Q37" s="280"/>
      <c r="R37" s="280"/>
      <c r="S37" s="280"/>
      <c r="T37" s="280"/>
      <c r="U37" s="281"/>
    </row>
  </sheetData>
  <sheetProtection password="CC7D" sheet="1" objects="1" scenarios="1"/>
  <mergeCells count="79">
    <mergeCell ref="R1:U1"/>
    <mergeCell ref="A7:D7"/>
    <mergeCell ref="E7:U7"/>
    <mergeCell ref="E8:U8"/>
    <mergeCell ref="E9:U9"/>
    <mergeCell ref="A8:D8"/>
    <mergeCell ref="A9:D9"/>
    <mergeCell ref="A6:D6"/>
    <mergeCell ref="A3:U3"/>
    <mergeCell ref="A4:D4"/>
    <mergeCell ref="B2:T2"/>
    <mergeCell ref="M6:O6"/>
    <mergeCell ref="E6:K6"/>
    <mergeCell ref="A5:L5"/>
    <mergeCell ref="S4:T4"/>
    <mergeCell ref="M5:O5"/>
    <mergeCell ref="Q5:R5"/>
    <mergeCell ref="Q6:S6"/>
    <mergeCell ref="A34:C34"/>
    <mergeCell ref="B30:D31"/>
    <mergeCell ref="B22:D22"/>
    <mergeCell ref="B23:D23"/>
    <mergeCell ref="B24:D24"/>
    <mergeCell ref="A10:D10"/>
    <mergeCell ref="A11:D11"/>
    <mergeCell ref="A12:D12"/>
    <mergeCell ref="A13:D13"/>
    <mergeCell ref="A14:D14"/>
    <mergeCell ref="E13:F13"/>
    <mergeCell ref="E14:F14"/>
    <mergeCell ref="M14:N14"/>
    <mergeCell ref="O14:U14"/>
    <mergeCell ref="H36:I36"/>
    <mergeCell ref="D36:E36"/>
    <mergeCell ref="O25:U25"/>
    <mergeCell ref="E18:U21"/>
    <mergeCell ref="P36:Q36"/>
    <mergeCell ref="F36:G36"/>
    <mergeCell ref="M37:U37"/>
    <mergeCell ref="B37:K37"/>
    <mergeCell ref="M26:N26"/>
    <mergeCell ref="O26:U26"/>
    <mergeCell ref="B36:C36"/>
    <mergeCell ref="R36:S36"/>
    <mergeCell ref="N36:O36"/>
    <mergeCell ref="T36:U36"/>
    <mergeCell ref="L35:U35"/>
    <mergeCell ref="B35:K35"/>
    <mergeCell ref="B27:D29"/>
    <mergeCell ref="B26:D26"/>
    <mergeCell ref="A33:U33"/>
    <mergeCell ref="J36:K36"/>
    <mergeCell ref="E26:L26"/>
    <mergeCell ref="E27:U29"/>
    <mergeCell ref="A35:A36"/>
    <mergeCell ref="E30:U31"/>
    <mergeCell ref="E24:U24"/>
    <mergeCell ref="E22:U22"/>
    <mergeCell ref="F15:J15"/>
    <mergeCell ref="K15:L15"/>
    <mergeCell ref="M15:N15"/>
    <mergeCell ref="O15:U15"/>
    <mergeCell ref="E16:U17"/>
    <mergeCell ref="A15:D17"/>
    <mergeCell ref="B25:D25"/>
    <mergeCell ref="A22:A31"/>
    <mergeCell ref="E23:U23"/>
    <mergeCell ref="E25:L25"/>
    <mergeCell ref="A18:D21"/>
    <mergeCell ref="L36:M36"/>
    <mergeCell ref="M13:N13"/>
    <mergeCell ref="O13:S13"/>
    <mergeCell ref="M12:U12"/>
    <mergeCell ref="T6:U6"/>
    <mergeCell ref="E12:L12"/>
    <mergeCell ref="E10:U10"/>
    <mergeCell ref="E11:L11"/>
    <mergeCell ref="M11:N11"/>
    <mergeCell ref="O11:U11"/>
  </mergeCells>
  <phoneticPr fontId="2"/>
  <conditionalFormatting sqref="T5 E16 H6:K6 H12:M12 H7:O11 I13:O14 F6:G12 F15 F22:O29 K15 M15">
    <cfRule type="cellIs" dxfId="135" priority="26" operator="notEqual">
      <formula>""</formula>
    </cfRule>
  </conditionalFormatting>
  <conditionalFormatting sqref="M5">
    <cfRule type="cellIs" dxfId="134" priority="24" operator="notEqual">
      <formula>""</formula>
    </cfRule>
  </conditionalFormatting>
  <conditionalFormatting sqref="E6">
    <cfRule type="cellIs" dxfId="133" priority="23" operator="notEqual">
      <formula>""</formula>
    </cfRule>
  </conditionalFormatting>
  <conditionalFormatting sqref="O15 E7:E15 R14:U15 R7:U11 T13:U13">
    <cfRule type="cellIs" dxfId="132" priority="21" operator="notEqual">
      <formula>""</formula>
    </cfRule>
  </conditionalFormatting>
  <conditionalFormatting sqref="E22:E30 R26:U29 R22:U24">
    <cfRule type="cellIs" dxfId="131" priority="20" operator="notEqual">
      <formula>""</formula>
    </cfRule>
  </conditionalFormatting>
  <conditionalFormatting sqref="E18">
    <cfRule type="cellIs" dxfId="130" priority="18" operator="notEqual">
      <formula>""</formula>
    </cfRule>
  </conditionalFormatting>
  <conditionalFormatting sqref="E34">
    <cfRule type="expression" dxfId="129" priority="15">
      <formula>"$D$32=$U$32"</formula>
    </cfRule>
  </conditionalFormatting>
  <conditionalFormatting sqref="D34 H34 J34 L34 N34 R34">
    <cfRule type="cellIs" dxfId="128" priority="14" operator="notEqual">
      <formula>""</formula>
    </cfRule>
  </conditionalFormatting>
  <conditionalFormatting sqref="Q25">
    <cfRule type="cellIs" dxfId="127" priority="13" operator="notEqual">
      <formula>""</formula>
    </cfRule>
  </conditionalFormatting>
  <conditionalFormatting sqref="P7:Q11 Q15 P14:Q14">
    <cfRule type="cellIs" dxfId="126" priority="12" operator="notEqual">
      <formula>""</formula>
    </cfRule>
  </conditionalFormatting>
  <conditionalFormatting sqref="P22:Q24 P26:Q29 P25">
    <cfRule type="cellIs" dxfId="125" priority="11" operator="notEqual">
      <formula>""</formula>
    </cfRule>
  </conditionalFormatting>
  <conditionalFormatting sqref="P34">
    <cfRule type="cellIs" dxfId="124" priority="10" operator="notEqual">
      <formula>""</formula>
    </cfRule>
  </conditionalFormatting>
  <conditionalFormatting sqref="F34">
    <cfRule type="cellIs" dxfId="123" priority="6" operator="notEqual">
      <formula>""</formula>
    </cfRule>
  </conditionalFormatting>
  <conditionalFormatting sqref="H13:H14">
    <cfRule type="cellIs" dxfId="122" priority="5" operator="notEqual">
      <formula>""</formula>
    </cfRule>
  </conditionalFormatting>
  <conditionalFormatting sqref="G13:G14">
    <cfRule type="cellIs" dxfId="121" priority="4" operator="notEqual">
      <formula>""</formula>
    </cfRule>
  </conditionalFormatting>
  <conditionalFormatting sqref="T34">
    <cfRule type="cellIs" dxfId="120" priority="3" operator="notEqual">
      <formula>""</formula>
    </cfRule>
  </conditionalFormatting>
  <conditionalFormatting sqref="Q5">
    <cfRule type="cellIs" dxfId="119" priority="2" operator="notEqual">
      <formula>""</formula>
    </cfRule>
  </conditionalFormatting>
  <conditionalFormatting sqref="Q6:S6">
    <cfRule type="cellIs" dxfId="118" priority="1" operator="notEqual">
      <formula>""</formula>
    </cfRule>
  </conditionalFormatting>
  <dataValidations count="7">
    <dataValidation allowBlank="1" showInputMessage="1" error="入力ミス" sqref="L6"/>
    <dataValidation type="list" allowBlank="1" showInputMessage="1" showErrorMessage="1" sqref="D34 T34 F34 H34 N34 L34 J34 R34 P34">
      <formula1>$W$34:$X$34</formula1>
    </dataValidation>
    <dataValidation type="list" allowBlank="1" showInputMessage="1" sqref="O15 Q15:U15">
      <formula1>$W$15:$AA$15</formula1>
    </dataValidation>
    <dataValidation type="list" allowBlank="1" showInputMessage="1" sqref="Q6">
      <formula1>$W$7:$Y$7</formula1>
    </dataValidation>
    <dataValidation allowBlank="1" showInputMessage="1" sqref="E30:U31 T5 Q5"/>
    <dataValidation type="list" allowBlank="1" showInputMessage="1" sqref="O14 Q14:U14">
      <formula1>$W$14:$AB$14</formula1>
    </dataValidation>
    <dataValidation type="list" allowBlank="1" showInputMessage="1" error="入力ミス" sqref="E6:K6">
      <formula1>$W$6:$Z$6</formula1>
    </dataValidation>
  </dataValidations>
  <printOptions horizontalCentered="1" verticalCentered="1"/>
  <pageMargins left="0.47244094488188981" right="0.47244094488188981" top="0.39370078740157483" bottom="0.39370078740157483" header="0.27559055118110237" footer="0.27559055118110237"/>
  <pageSetup paperSize="9" scale="98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N11" sqref="N11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配合8頁!$A$5+1</f>
        <v>9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IF($F$10="","",配合8頁!$L$7+1)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IF(配合8頁!$L$10="","",IF($E$20="","",配合8頁!$L$10+1))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  <mergeCell ref="C19:D19"/>
    <mergeCell ref="E19:G19"/>
    <mergeCell ref="H19:J19"/>
    <mergeCell ref="K19:M19"/>
    <mergeCell ref="B13:B16"/>
    <mergeCell ref="C13:D16"/>
    <mergeCell ref="E13:G16"/>
    <mergeCell ref="H13:J16"/>
    <mergeCell ref="K13:M16"/>
    <mergeCell ref="C17:D17"/>
    <mergeCell ref="E17:G17"/>
    <mergeCell ref="H17:J17"/>
    <mergeCell ref="K17:M17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B23:D23"/>
    <mergeCell ref="E23:G23"/>
    <mergeCell ref="H23:J23"/>
    <mergeCell ref="K23:M23"/>
    <mergeCell ref="B37:D37"/>
    <mergeCell ref="E37:G37"/>
    <mergeCell ref="H37:J37"/>
    <mergeCell ref="K37:M37"/>
    <mergeCell ref="B38:D38"/>
    <mergeCell ref="E38:G38"/>
    <mergeCell ref="H38:J38"/>
    <mergeCell ref="K38:M38"/>
    <mergeCell ref="H28:J28"/>
    <mergeCell ref="K28:M28"/>
    <mergeCell ref="B34:D34"/>
    <mergeCell ref="B35:D35"/>
    <mergeCell ref="B36:D36"/>
    <mergeCell ref="E36:G36"/>
    <mergeCell ref="H36:J36"/>
    <mergeCell ref="K36:M36"/>
    <mergeCell ref="E27:G27"/>
    <mergeCell ref="H27:J27"/>
    <mergeCell ref="K27:M27"/>
    <mergeCell ref="E28:G28"/>
    <mergeCell ref="E31:G31"/>
    <mergeCell ref="H31:J31"/>
    <mergeCell ref="K31:M31"/>
    <mergeCell ref="A41:A43"/>
    <mergeCell ref="B41:D41"/>
    <mergeCell ref="E41:G41"/>
    <mergeCell ref="H41:J41"/>
    <mergeCell ref="K41:M41"/>
    <mergeCell ref="B42:D42"/>
    <mergeCell ref="A26:A40"/>
    <mergeCell ref="B26:D26"/>
    <mergeCell ref="E26:G26"/>
    <mergeCell ref="H26:J26"/>
    <mergeCell ref="K26:M26"/>
    <mergeCell ref="B27:D27"/>
    <mergeCell ref="E29:G29"/>
    <mergeCell ref="H29:J29"/>
    <mergeCell ref="K29:M29"/>
    <mergeCell ref="E32:G32"/>
    <mergeCell ref="H32:J32"/>
    <mergeCell ref="K32:M32"/>
    <mergeCell ref="B28:C33"/>
    <mergeCell ref="K2:M2"/>
    <mergeCell ref="A7:C7"/>
    <mergeCell ref="B39:D39"/>
    <mergeCell ref="E39:G39"/>
    <mergeCell ref="H39:J39"/>
    <mergeCell ref="K39:M39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40:C40"/>
    <mergeCell ref="E40:G40"/>
    <mergeCell ref="H40:J40"/>
    <mergeCell ref="K40:M40"/>
  </mergeCells>
  <phoneticPr fontId="2"/>
  <conditionalFormatting sqref="E12:M16">
    <cfRule type="cellIs" dxfId="55" priority="37" operator="notEqual">
      <formula>""</formula>
    </cfRule>
  </conditionalFormatting>
  <conditionalFormatting sqref="E23:M24">
    <cfRule type="cellIs" dxfId="54" priority="9" operator="notEqual">
      <formula>""</formula>
    </cfRule>
  </conditionalFormatting>
  <conditionalFormatting sqref="E22:M22">
    <cfRule type="cellIs" dxfId="53" priority="8" operator="notEqual">
      <formula>""</formula>
    </cfRule>
  </conditionalFormatting>
  <conditionalFormatting sqref="E20:M20">
    <cfRule type="cellIs" dxfId="52" priority="7" operator="notEqual">
      <formula>""</formula>
    </cfRule>
  </conditionalFormatting>
  <conditionalFormatting sqref="E25:M25">
    <cfRule type="cellIs" dxfId="51" priority="4" operator="notEqual">
      <formula>""</formula>
    </cfRule>
  </conditionalFormatting>
  <conditionalFormatting sqref="E21:M21">
    <cfRule type="cellIs" dxfId="50" priority="3" operator="notEqual">
      <formula>""</formula>
    </cfRule>
  </conditionalFormatting>
  <conditionalFormatting sqref="E26 H26 K26">
    <cfRule type="cellIs" dxfId="49" priority="2" operator="notEqual">
      <formula>""</formula>
    </cfRule>
  </conditionalFormatting>
  <conditionalFormatting sqref="E11:M11">
    <cfRule type="cellIs" dxfId="48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配合9頁!$A$5+1</f>
        <v>10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IF($F$10="","",配合9頁!$L$7+1)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IF(配合9頁!$L$10="","",IF($E$20="","",配合9頁!$L$10+1))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  <mergeCell ref="C19:D19"/>
    <mergeCell ref="E19:G19"/>
    <mergeCell ref="H19:J19"/>
    <mergeCell ref="K19:M19"/>
    <mergeCell ref="B13:B16"/>
    <mergeCell ref="C13:D16"/>
    <mergeCell ref="E13:G16"/>
    <mergeCell ref="H13:J16"/>
    <mergeCell ref="K13:M16"/>
    <mergeCell ref="C17:D17"/>
    <mergeCell ref="E17:G17"/>
    <mergeCell ref="H17:J17"/>
    <mergeCell ref="K17:M17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B23:D23"/>
    <mergeCell ref="E23:G23"/>
    <mergeCell ref="H23:J23"/>
    <mergeCell ref="K23:M23"/>
    <mergeCell ref="B37:D37"/>
    <mergeCell ref="E37:G37"/>
    <mergeCell ref="H37:J37"/>
    <mergeCell ref="K37:M37"/>
    <mergeCell ref="B38:D38"/>
    <mergeCell ref="E38:G38"/>
    <mergeCell ref="H38:J38"/>
    <mergeCell ref="K38:M38"/>
    <mergeCell ref="H28:J28"/>
    <mergeCell ref="K28:M28"/>
    <mergeCell ref="B34:D34"/>
    <mergeCell ref="B35:D35"/>
    <mergeCell ref="B36:D36"/>
    <mergeCell ref="E36:G36"/>
    <mergeCell ref="H36:J36"/>
    <mergeCell ref="K36:M36"/>
    <mergeCell ref="E27:G27"/>
    <mergeCell ref="H27:J27"/>
    <mergeCell ref="K27:M27"/>
    <mergeCell ref="E28:G28"/>
    <mergeCell ref="E31:G31"/>
    <mergeCell ref="H31:J31"/>
    <mergeCell ref="K31:M31"/>
    <mergeCell ref="A41:A43"/>
    <mergeCell ref="B41:D41"/>
    <mergeCell ref="E41:G41"/>
    <mergeCell ref="H41:J41"/>
    <mergeCell ref="K41:M41"/>
    <mergeCell ref="B42:D42"/>
    <mergeCell ref="A26:A40"/>
    <mergeCell ref="B26:D26"/>
    <mergeCell ref="E26:G26"/>
    <mergeCell ref="H26:J26"/>
    <mergeCell ref="K26:M26"/>
    <mergeCell ref="B27:D27"/>
    <mergeCell ref="E29:G29"/>
    <mergeCell ref="H29:J29"/>
    <mergeCell ref="K29:M29"/>
    <mergeCell ref="E32:G32"/>
    <mergeCell ref="H32:J32"/>
    <mergeCell ref="K32:M32"/>
    <mergeCell ref="B28:C33"/>
    <mergeCell ref="K2:M2"/>
    <mergeCell ref="A7:C7"/>
    <mergeCell ref="B39:D39"/>
    <mergeCell ref="E39:G39"/>
    <mergeCell ref="H39:J39"/>
    <mergeCell ref="K39:M39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40:C40"/>
    <mergeCell ref="E40:G40"/>
    <mergeCell ref="H40:J40"/>
    <mergeCell ref="K40:M40"/>
  </mergeCells>
  <phoneticPr fontId="2"/>
  <conditionalFormatting sqref="E12:M16">
    <cfRule type="cellIs" dxfId="47" priority="33" operator="notEqual">
      <formula>""</formula>
    </cfRule>
  </conditionalFormatting>
  <conditionalFormatting sqref="E23:M24">
    <cfRule type="cellIs" dxfId="46" priority="9" operator="notEqual">
      <formula>""</formula>
    </cfRule>
  </conditionalFormatting>
  <conditionalFormatting sqref="E22:M22">
    <cfRule type="cellIs" dxfId="45" priority="8" operator="notEqual">
      <formula>""</formula>
    </cfRule>
  </conditionalFormatting>
  <conditionalFormatting sqref="E20:M20">
    <cfRule type="cellIs" dxfId="44" priority="7" operator="notEqual">
      <formula>""</formula>
    </cfRule>
  </conditionalFormatting>
  <conditionalFormatting sqref="E25:M25">
    <cfRule type="cellIs" dxfId="43" priority="4" operator="notEqual">
      <formula>""</formula>
    </cfRule>
  </conditionalFormatting>
  <conditionalFormatting sqref="E21:M21">
    <cfRule type="cellIs" dxfId="42" priority="3" operator="notEqual">
      <formula>""</formula>
    </cfRule>
  </conditionalFormatting>
  <conditionalFormatting sqref="E26 H26 K26">
    <cfRule type="cellIs" dxfId="41" priority="2" operator="notEqual">
      <formula>""</formula>
    </cfRule>
  </conditionalFormatting>
  <conditionalFormatting sqref="E11:M11">
    <cfRule type="cellIs" dxfId="40" priority="1" operator="notEqual">
      <formula>""</formula>
    </cfRule>
  </conditionalFormatting>
  <dataValidations count="23">
    <dataValidation type="list" allowBlank="1" showInputMessage="1" sqref="D40">
      <formula1>$O$40:$Q$40</formula1>
    </dataValidation>
    <dataValidation type="list" allowBlank="1" showInputMessage="1" sqref="F34 L34 I34">
      <formula1>$O$34:$S$34</formula1>
    </dataValidation>
    <dataValidation type="list" allowBlank="1" showInputMessage="1" sqref="E40:M40">
      <formula1>$R$40:$T$40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1:M42">
      <formula1>$O$41:$Q$41</formula1>
    </dataValidation>
    <dataValidation type="list" allowBlank="1" showInputMessage="1" error="入力ミス" sqref="E24:M24">
      <formula1>$O$24:$T$24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sqref="E25:M25">
      <formula1>$O$25:$U$25</formula1>
    </dataValidation>
    <dataValidation type="list" allowBlank="1" showInputMessage="1" error="入力ミス" sqref="E18:M18">
      <formula1>$O$18:$R$18</formula1>
    </dataValidation>
    <dataValidation type="list" allowBlank="1" error="入力ミス" prompt="_x000a_" sqref="E12:M12">
      <formula1>$O$12:$R$12</formula1>
    </dataValidation>
    <dataValidation allowBlank="1" showInputMessage="1" sqref="G34 M34:M35 J34 J35:K35 E35 G35:H35 E30:M30 E33:M33 B39:D39"/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H6" sqref="H6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96"/>
      <c r="H2" s="196"/>
      <c r="I2" s="196"/>
      <c r="J2" s="196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配合10頁!$A$5+1</f>
        <v>11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IF($F$10="","",配合10頁!$L$7+1)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IF(配合10頁!$L$10="","",IF($E$20="","",配合10頁!$L$10+1))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95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94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98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94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7:C7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B25:D25"/>
    <mergeCell ref="E25:G25"/>
    <mergeCell ref="H25:J25"/>
    <mergeCell ref="K25:M25"/>
    <mergeCell ref="A26:A40"/>
    <mergeCell ref="B26:D26"/>
    <mergeCell ref="E26:G26"/>
    <mergeCell ref="H26:J26"/>
    <mergeCell ref="K26:M26"/>
    <mergeCell ref="B27:D27"/>
    <mergeCell ref="E27:G27"/>
    <mergeCell ref="H27:J27"/>
    <mergeCell ref="K27:M27"/>
    <mergeCell ref="B28:C33"/>
    <mergeCell ref="E28:G28"/>
    <mergeCell ref="H28:J28"/>
    <mergeCell ref="K28:M28"/>
    <mergeCell ref="E29:G29"/>
    <mergeCell ref="H29:J29"/>
    <mergeCell ref="K29:M29"/>
    <mergeCell ref="B34:D34"/>
    <mergeCell ref="B35:D35"/>
    <mergeCell ref="B36:D36"/>
    <mergeCell ref="E36:G36"/>
    <mergeCell ref="H36:J36"/>
    <mergeCell ref="K36:M36"/>
    <mergeCell ref="E31:G31"/>
    <mergeCell ref="H31:J31"/>
    <mergeCell ref="K31:M31"/>
    <mergeCell ref="E32:G32"/>
    <mergeCell ref="H32:J32"/>
    <mergeCell ref="K32:M32"/>
    <mergeCell ref="K39:M39"/>
    <mergeCell ref="B40:C40"/>
    <mergeCell ref="E40:G40"/>
    <mergeCell ref="H40:J40"/>
    <mergeCell ref="K40:M40"/>
    <mergeCell ref="B37:D37"/>
    <mergeCell ref="E37:G37"/>
    <mergeCell ref="H37:J37"/>
    <mergeCell ref="K37:M37"/>
    <mergeCell ref="B38:D38"/>
    <mergeCell ref="E38:G38"/>
    <mergeCell ref="H38:J38"/>
    <mergeCell ref="K38:M38"/>
    <mergeCell ref="A48:M48"/>
    <mergeCell ref="A49:M49"/>
    <mergeCell ref="K2:M2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39:D39"/>
    <mergeCell ref="E39:G39"/>
    <mergeCell ref="H39:J39"/>
  </mergeCells>
  <phoneticPr fontId="2"/>
  <conditionalFormatting sqref="E12:M16">
    <cfRule type="cellIs" dxfId="39" priority="9" operator="notEqual">
      <formula>""</formula>
    </cfRule>
  </conditionalFormatting>
  <conditionalFormatting sqref="E23:M24">
    <cfRule type="cellIs" dxfId="38" priority="8" operator="notEqual">
      <formula>""</formula>
    </cfRule>
  </conditionalFormatting>
  <conditionalFormatting sqref="E22:M22">
    <cfRule type="cellIs" dxfId="37" priority="7" operator="notEqual">
      <formula>""</formula>
    </cfRule>
  </conditionalFormatting>
  <conditionalFormatting sqref="E20:M20">
    <cfRule type="cellIs" dxfId="36" priority="6" operator="notEqual">
      <formula>""</formula>
    </cfRule>
  </conditionalFormatting>
  <conditionalFormatting sqref="E25:M25">
    <cfRule type="cellIs" dxfId="35" priority="4" operator="notEqual">
      <formula>""</formula>
    </cfRule>
  </conditionalFormatting>
  <conditionalFormatting sqref="E21:M21">
    <cfRule type="cellIs" dxfId="34" priority="3" operator="notEqual">
      <formula>""</formula>
    </cfRule>
  </conditionalFormatting>
  <conditionalFormatting sqref="E26 H26 K26">
    <cfRule type="cellIs" dxfId="33" priority="2" operator="notEqual">
      <formula>""</formula>
    </cfRule>
  </conditionalFormatting>
  <conditionalFormatting sqref="E11:M11">
    <cfRule type="cellIs" dxfId="32" priority="1" operator="notEqual">
      <formula>""</formula>
    </cfRule>
  </conditionalFormatting>
  <dataValidations count="23">
    <dataValidation type="list" allowBlank="1" showInputMessage="1" sqref="E43:M43">
      <formula1>$O$41:$P$41</formula1>
    </dataValidation>
    <dataValidation type="list" allowBlank="1" showInputMessage="1" sqref="E22:M22">
      <formula1>$O$22:$AF$22</formula1>
    </dataValidation>
    <dataValidation type="list" allowBlank="1" showInputMessage="1" sqref="E29:M29 E32:M32">
      <formula1>$O$29:$T$29</formula1>
    </dataValidation>
    <dataValidation type="list" allowBlank="1" showInputMessage="1" sqref="E21:M21">
      <formula1>$O$21:$AC$21</formula1>
    </dataValidation>
    <dataValidation type="list" allowBlank="1" showInputMessage="1" sqref="E26:M26">
      <formula1>$O$26:$T$26</formula1>
    </dataValidation>
    <dataValidation type="list" allowBlank="1" showInputMessage="1" showErrorMessage="1" sqref="E27:M27">
      <formula1>$O$27:$Q$27</formula1>
    </dataValidation>
    <dataValidation type="list" allowBlank="1" showInputMessage="1" sqref="E28:M28 E31:M31">
      <formula1>$O$28:$AB$28</formula1>
    </dataValidation>
    <dataValidation type="list" allowBlank="1" showInputMessage="1" error="入力ミス" sqref="E20:M20">
      <formula1>$O$20:$W$20</formula1>
    </dataValidation>
    <dataValidation type="list" allowBlank="1" showInputMessage="1" sqref="F35 L35 I35">
      <formula1>$O$35:$R$35</formula1>
    </dataValidation>
    <dataValidation type="list" allowBlank="1" showInputMessage="1" sqref="B37:D38">
      <formula1>$O$37:$R$37</formula1>
    </dataValidation>
    <dataValidation type="list" allowBlank="1" showInputMessage="1" sqref="B42:D42">
      <formula1>$O$42:$P$42</formula1>
    </dataValidation>
    <dataValidation type="list" allowBlank="1" error="入力ミス_x000a_" prompt="リストから選択してください" sqref="E19:M19">
      <formula1>$O$19:$Q$19</formula1>
    </dataValidation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96"/>
      <c r="H2" s="196"/>
      <c r="I2" s="196"/>
      <c r="J2" s="196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配合11頁!$A$5+1</f>
        <v>12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IF($F$10="","",配合11頁!$L$7+1)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IF(配合11頁!$L$10="","",IF($E$20="","",配合11頁!$L$10+1))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95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94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98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94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7:C7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B25:D25"/>
    <mergeCell ref="E25:G25"/>
    <mergeCell ref="H25:J25"/>
    <mergeCell ref="K25:M25"/>
    <mergeCell ref="A26:A40"/>
    <mergeCell ref="B26:D26"/>
    <mergeCell ref="E26:G26"/>
    <mergeCell ref="H26:J26"/>
    <mergeCell ref="K26:M26"/>
    <mergeCell ref="B27:D27"/>
    <mergeCell ref="E27:G27"/>
    <mergeCell ref="H27:J27"/>
    <mergeCell ref="K27:M27"/>
    <mergeCell ref="B28:C33"/>
    <mergeCell ref="E28:G28"/>
    <mergeCell ref="H28:J28"/>
    <mergeCell ref="K28:M28"/>
    <mergeCell ref="E29:G29"/>
    <mergeCell ref="H29:J29"/>
    <mergeCell ref="K29:M29"/>
    <mergeCell ref="B34:D34"/>
    <mergeCell ref="B35:D35"/>
    <mergeCell ref="B36:D36"/>
    <mergeCell ref="E36:G36"/>
    <mergeCell ref="H36:J36"/>
    <mergeCell ref="K36:M36"/>
    <mergeCell ref="E31:G31"/>
    <mergeCell ref="H31:J31"/>
    <mergeCell ref="K31:M31"/>
    <mergeCell ref="E32:G32"/>
    <mergeCell ref="H32:J32"/>
    <mergeCell ref="K32:M32"/>
    <mergeCell ref="K39:M39"/>
    <mergeCell ref="B40:C40"/>
    <mergeCell ref="E40:G40"/>
    <mergeCell ref="H40:J40"/>
    <mergeCell ref="K40:M40"/>
    <mergeCell ref="B37:D37"/>
    <mergeCell ref="E37:G37"/>
    <mergeCell ref="H37:J37"/>
    <mergeCell ref="K37:M37"/>
    <mergeCell ref="B38:D38"/>
    <mergeCell ref="E38:G38"/>
    <mergeCell ref="H38:J38"/>
    <mergeCell ref="K38:M38"/>
    <mergeCell ref="A48:M48"/>
    <mergeCell ref="A49:M49"/>
    <mergeCell ref="K2:M2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39:D39"/>
    <mergeCell ref="E39:G39"/>
    <mergeCell ref="H39:J39"/>
  </mergeCells>
  <phoneticPr fontId="2"/>
  <conditionalFormatting sqref="E12:M16">
    <cfRule type="cellIs" dxfId="31" priority="8" operator="notEqual">
      <formula>""</formula>
    </cfRule>
  </conditionalFormatting>
  <conditionalFormatting sqref="E23:M24">
    <cfRule type="cellIs" dxfId="30" priority="7" operator="notEqual">
      <formula>""</formula>
    </cfRule>
  </conditionalFormatting>
  <conditionalFormatting sqref="E22:M22">
    <cfRule type="cellIs" dxfId="29" priority="6" operator="notEqual">
      <formula>""</formula>
    </cfRule>
  </conditionalFormatting>
  <conditionalFormatting sqref="E20:M20">
    <cfRule type="cellIs" dxfId="28" priority="5" operator="notEqual">
      <formula>""</formula>
    </cfRule>
  </conditionalFormatting>
  <conditionalFormatting sqref="E25:M25">
    <cfRule type="cellIs" dxfId="27" priority="4" operator="notEqual">
      <formula>""</formula>
    </cfRule>
  </conditionalFormatting>
  <conditionalFormatting sqref="E21:M21">
    <cfRule type="cellIs" dxfId="26" priority="3" operator="notEqual">
      <formula>""</formula>
    </cfRule>
  </conditionalFormatting>
  <conditionalFormatting sqref="E26 H26 K26">
    <cfRule type="cellIs" dxfId="25" priority="2" operator="notEqual">
      <formula>""</formula>
    </cfRule>
  </conditionalFormatting>
  <conditionalFormatting sqref="E11:M11">
    <cfRule type="cellIs" dxfId="24" priority="1" operator="notEqual">
      <formula>""</formula>
    </cfRule>
  </conditionalFormatting>
  <dataValidations count="23">
    <dataValidation type="list" allowBlank="1" showInputMessage="1" sqref="D40">
      <formula1>$O$40:$Q$40</formula1>
    </dataValidation>
    <dataValidation type="list" allowBlank="1" showInputMessage="1" sqref="F34 L34 I34">
      <formula1>$O$34:$S$34</formula1>
    </dataValidation>
    <dataValidation type="list" allowBlank="1" showInputMessage="1" sqref="E40:M40">
      <formula1>$R$40:$T$40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1:M42">
      <formula1>$O$41:$Q$41</formula1>
    </dataValidation>
    <dataValidation type="list" allowBlank="1" showInputMessage="1" error="入力ミス" sqref="E24:M24">
      <formula1>$O$24:$T$24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sqref="E25:M25">
      <formula1>$O$25:$U$25</formula1>
    </dataValidation>
    <dataValidation type="list" allowBlank="1" showInputMessage="1" error="入力ミス" sqref="E18:M18">
      <formula1>$O$18:$R$18</formula1>
    </dataValidation>
    <dataValidation type="list" allowBlank="1" error="入力ミス" prompt="_x000a_" sqref="E12:M12">
      <formula1>$O$12:$R$12</formula1>
    </dataValidation>
    <dataValidation allowBlank="1" showInputMessage="1" sqref="G34 M34:M35 J34 J35:K35 E35 G35:H35 E30:M30 E33:M33 B39:D39"/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96"/>
      <c r="H2" s="196"/>
      <c r="I2" s="196"/>
      <c r="J2" s="196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配合12頁!$A$5+1</f>
        <v>13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IF($F$10="","",配合12頁!$L$7+1)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IF(配合12頁!$L$10="","",IF($E$20="","",配合12頁!$L$10+1))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95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94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98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94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7:C7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B25:D25"/>
    <mergeCell ref="E25:G25"/>
    <mergeCell ref="H25:J25"/>
    <mergeCell ref="K25:M25"/>
    <mergeCell ref="A26:A40"/>
    <mergeCell ref="B26:D26"/>
    <mergeCell ref="E26:G26"/>
    <mergeCell ref="H26:J26"/>
    <mergeCell ref="K26:M26"/>
    <mergeCell ref="B27:D27"/>
    <mergeCell ref="E27:G27"/>
    <mergeCell ref="H27:J27"/>
    <mergeCell ref="K27:M27"/>
    <mergeCell ref="B28:C33"/>
    <mergeCell ref="E28:G28"/>
    <mergeCell ref="H28:J28"/>
    <mergeCell ref="K28:M28"/>
    <mergeCell ref="E29:G29"/>
    <mergeCell ref="H29:J29"/>
    <mergeCell ref="K29:M29"/>
    <mergeCell ref="B34:D34"/>
    <mergeCell ref="B35:D35"/>
    <mergeCell ref="B36:D36"/>
    <mergeCell ref="E36:G36"/>
    <mergeCell ref="H36:J36"/>
    <mergeCell ref="K36:M36"/>
    <mergeCell ref="E31:G31"/>
    <mergeCell ref="H31:J31"/>
    <mergeCell ref="K31:M31"/>
    <mergeCell ref="E32:G32"/>
    <mergeCell ref="H32:J32"/>
    <mergeCell ref="K32:M32"/>
    <mergeCell ref="K39:M39"/>
    <mergeCell ref="B40:C40"/>
    <mergeCell ref="E40:G40"/>
    <mergeCell ref="H40:J40"/>
    <mergeCell ref="K40:M40"/>
    <mergeCell ref="B37:D37"/>
    <mergeCell ref="E37:G37"/>
    <mergeCell ref="H37:J37"/>
    <mergeCell ref="K37:M37"/>
    <mergeCell ref="B38:D38"/>
    <mergeCell ref="E38:G38"/>
    <mergeCell ref="H38:J38"/>
    <mergeCell ref="K38:M38"/>
    <mergeCell ref="A48:M48"/>
    <mergeCell ref="A49:M49"/>
    <mergeCell ref="K2:M2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39:D39"/>
    <mergeCell ref="E39:G39"/>
    <mergeCell ref="H39:J39"/>
  </mergeCells>
  <phoneticPr fontId="2"/>
  <conditionalFormatting sqref="E12:M16">
    <cfRule type="cellIs" dxfId="23" priority="8" operator="notEqual">
      <formula>""</formula>
    </cfRule>
  </conditionalFormatting>
  <conditionalFormatting sqref="E23:M24">
    <cfRule type="cellIs" dxfId="22" priority="7" operator="notEqual">
      <formula>""</formula>
    </cfRule>
  </conditionalFormatting>
  <conditionalFormatting sqref="E22:M22">
    <cfRule type="cellIs" dxfId="21" priority="6" operator="notEqual">
      <formula>""</formula>
    </cfRule>
  </conditionalFormatting>
  <conditionalFormatting sqref="E20:M20">
    <cfRule type="cellIs" dxfId="20" priority="5" operator="notEqual">
      <formula>""</formula>
    </cfRule>
  </conditionalFormatting>
  <conditionalFormatting sqref="E25:M25">
    <cfRule type="cellIs" dxfId="19" priority="4" operator="notEqual">
      <formula>""</formula>
    </cfRule>
  </conditionalFormatting>
  <conditionalFormatting sqref="E21:M21">
    <cfRule type="cellIs" dxfId="18" priority="3" operator="notEqual">
      <formula>""</formula>
    </cfRule>
  </conditionalFormatting>
  <conditionalFormatting sqref="E26 H26 K26">
    <cfRule type="cellIs" dxfId="17" priority="2" operator="notEqual">
      <formula>""</formula>
    </cfRule>
  </conditionalFormatting>
  <conditionalFormatting sqref="E11:M11">
    <cfRule type="cellIs" dxfId="16" priority="1" operator="notEqual">
      <formula>""</formula>
    </cfRule>
  </conditionalFormatting>
  <dataValidations count="23">
    <dataValidation type="list" allowBlank="1" showInputMessage="1" sqref="E43:M43">
      <formula1>$O$41:$P$41</formula1>
    </dataValidation>
    <dataValidation type="list" allowBlank="1" showInputMessage="1" sqref="E22:M22">
      <formula1>$O$22:$AF$22</formula1>
    </dataValidation>
    <dataValidation type="list" allowBlank="1" showInputMessage="1" sqref="E29:M29 E32:M32">
      <formula1>$O$29:$T$29</formula1>
    </dataValidation>
    <dataValidation type="list" allowBlank="1" showInputMessage="1" sqref="E21:M21">
      <formula1>$O$21:$AC$21</formula1>
    </dataValidation>
    <dataValidation type="list" allowBlank="1" showInputMessage="1" sqref="E26:M26">
      <formula1>$O$26:$T$26</formula1>
    </dataValidation>
    <dataValidation type="list" allowBlank="1" showInputMessage="1" showErrorMessage="1" sqref="E27:M27">
      <formula1>$O$27:$Q$27</formula1>
    </dataValidation>
    <dataValidation type="list" allowBlank="1" showInputMessage="1" sqref="E28:M28 E31:M31">
      <formula1>$O$28:$AB$28</formula1>
    </dataValidation>
    <dataValidation type="list" allowBlank="1" showInputMessage="1" error="入力ミス" sqref="E20:M20">
      <formula1>$O$20:$W$20</formula1>
    </dataValidation>
    <dataValidation type="list" allowBlank="1" showInputMessage="1" sqref="F35 L35 I35">
      <formula1>$O$35:$R$35</formula1>
    </dataValidation>
    <dataValidation type="list" allowBlank="1" showInputMessage="1" sqref="B37:D38">
      <formula1>$O$37:$R$37</formula1>
    </dataValidation>
    <dataValidation type="list" allowBlank="1" showInputMessage="1" sqref="B42:D42">
      <formula1>$O$42:$P$42</formula1>
    </dataValidation>
    <dataValidation type="list" allowBlank="1" error="入力ミス_x000a_" prompt="リストから選択してください" sqref="E19:M19">
      <formula1>$O$19:$Q$19</formula1>
    </dataValidation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96"/>
      <c r="H2" s="196"/>
      <c r="I2" s="196"/>
      <c r="J2" s="196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配合13頁!$A$5+1</f>
        <v>14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IF($F$10="","",配合13頁!$L$7+1)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IF(配合13頁!$L$10="","",IF($E$20="","",配合13頁!$L$10+1))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95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94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98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94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7:C7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B25:D25"/>
    <mergeCell ref="E25:G25"/>
    <mergeCell ref="H25:J25"/>
    <mergeCell ref="K25:M25"/>
    <mergeCell ref="A26:A40"/>
    <mergeCell ref="B26:D26"/>
    <mergeCell ref="E26:G26"/>
    <mergeCell ref="H26:J26"/>
    <mergeCell ref="K26:M26"/>
    <mergeCell ref="B27:D27"/>
    <mergeCell ref="E27:G27"/>
    <mergeCell ref="H27:J27"/>
    <mergeCell ref="K27:M27"/>
    <mergeCell ref="B28:C33"/>
    <mergeCell ref="E28:G28"/>
    <mergeCell ref="H28:J28"/>
    <mergeCell ref="K28:M28"/>
    <mergeCell ref="E29:G29"/>
    <mergeCell ref="H29:J29"/>
    <mergeCell ref="K29:M29"/>
    <mergeCell ref="B34:D34"/>
    <mergeCell ref="B35:D35"/>
    <mergeCell ref="B36:D36"/>
    <mergeCell ref="E36:G36"/>
    <mergeCell ref="H36:J36"/>
    <mergeCell ref="K36:M36"/>
    <mergeCell ref="E31:G31"/>
    <mergeCell ref="H31:J31"/>
    <mergeCell ref="K31:M31"/>
    <mergeCell ref="E32:G32"/>
    <mergeCell ref="H32:J32"/>
    <mergeCell ref="K32:M32"/>
    <mergeCell ref="K39:M39"/>
    <mergeCell ref="B40:C40"/>
    <mergeCell ref="E40:G40"/>
    <mergeCell ref="H40:J40"/>
    <mergeCell ref="K40:M40"/>
    <mergeCell ref="B37:D37"/>
    <mergeCell ref="E37:G37"/>
    <mergeCell ref="H37:J37"/>
    <mergeCell ref="K37:M37"/>
    <mergeCell ref="B38:D38"/>
    <mergeCell ref="E38:G38"/>
    <mergeCell ref="H38:J38"/>
    <mergeCell ref="K38:M38"/>
    <mergeCell ref="A48:M48"/>
    <mergeCell ref="A49:M49"/>
    <mergeCell ref="K2:M2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39:D39"/>
    <mergeCell ref="E39:G39"/>
    <mergeCell ref="H39:J39"/>
  </mergeCells>
  <phoneticPr fontId="2"/>
  <conditionalFormatting sqref="E12:M16">
    <cfRule type="cellIs" dxfId="15" priority="8" operator="notEqual">
      <formula>""</formula>
    </cfRule>
  </conditionalFormatting>
  <conditionalFormatting sqref="E23:M24">
    <cfRule type="cellIs" dxfId="14" priority="7" operator="notEqual">
      <formula>""</formula>
    </cfRule>
  </conditionalFormatting>
  <conditionalFormatting sqref="E22:M22">
    <cfRule type="cellIs" dxfId="13" priority="6" operator="notEqual">
      <formula>""</formula>
    </cfRule>
  </conditionalFormatting>
  <conditionalFormatting sqref="E20:M20">
    <cfRule type="cellIs" dxfId="12" priority="5" operator="notEqual">
      <formula>""</formula>
    </cfRule>
  </conditionalFormatting>
  <conditionalFormatting sqref="E25:M25">
    <cfRule type="cellIs" dxfId="11" priority="4" operator="notEqual">
      <formula>""</formula>
    </cfRule>
  </conditionalFormatting>
  <conditionalFormatting sqref="E21:M21">
    <cfRule type="cellIs" dxfId="10" priority="3" operator="notEqual">
      <formula>""</formula>
    </cfRule>
  </conditionalFormatting>
  <conditionalFormatting sqref="E26 H26 K26">
    <cfRule type="cellIs" dxfId="9" priority="2" operator="notEqual">
      <formula>""</formula>
    </cfRule>
  </conditionalFormatting>
  <conditionalFormatting sqref="E11:M11">
    <cfRule type="cellIs" dxfId="8" priority="1" operator="notEqual">
      <formula>""</formula>
    </cfRule>
  </conditionalFormatting>
  <dataValidations count="23">
    <dataValidation type="list" allowBlank="1" showInputMessage="1" sqref="D40">
      <formula1>$O$40:$Q$40</formula1>
    </dataValidation>
    <dataValidation type="list" allowBlank="1" showInputMessage="1" sqref="F34 L34 I34">
      <formula1>$O$34:$S$34</formula1>
    </dataValidation>
    <dataValidation type="list" allowBlank="1" showInputMessage="1" sqref="E40:M40">
      <formula1>$R$40:$T$40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1:M42">
      <formula1>$O$41:$Q$41</formula1>
    </dataValidation>
    <dataValidation type="list" allowBlank="1" showInputMessage="1" error="入力ミス" sqref="E24:M24">
      <formula1>$O$24:$T$24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sqref="E25:M25">
      <formula1>$O$25:$U$25</formula1>
    </dataValidation>
    <dataValidation type="list" allowBlank="1" showInputMessage="1" error="入力ミス" sqref="E18:M18">
      <formula1>$O$18:$R$18</formula1>
    </dataValidation>
    <dataValidation type="list" allowBlank="1" error="入力ミス" prompt="_x000a_" sqref="E12:M12">
      <formula1>$O$12:$R$12</formula1>
    </dataValidation>
    <dataValidation allowBlank="1" showInputMessage="1" sqref="G34 M34:M35 J34 J35:K35 E35 G35:H35 E30:M30 E33:M33 B39:D39"/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H6" sqref="H6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96"/>
      <c r="H2" s="196"/>
      <c r="I2" s="196"/>
      <c r="J2" s="196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配合14頁!$A$5+1</f>
        <v>15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IF($F$10="","",配合14頁!$L$7+1)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IF(配合14頁!$L$10="","",IF($E$20="","",配合14頁!$L$10+1))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95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94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98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94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7:C7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B25:D25"/>
    <mergeCell ref="E25:G25"/>
    <mergeCell ref="H25:J25"/>
    <mergeCell ref="K25:M25"/>
    <mergeCell ref="A26:A40"/>
    <mergeCell ref="B26:D26"/>
    <mergeCell ref="E26:G26"/>
    <mergeCell ref="H26:J26"/>
    <mergeCell ref="K26:M26"/>
    <mergeCell ref="B27:D27"/>
    <mergeCell ref="E27:G27"/>
    <mergeCell ref="H27:J27"/>
    <mergeCell ref="K27:M27"/>
    <mergeCell ref="B28:C33"/>
    <mergeCell ref="E28:G28"/>
    <mergeCell ref="H28:J28"/>
    <mergeCell ref="K28:M28"/>
    <mergeCell ref="E29:G29"/>
    <mergeCell ref="H29:J29"/>
    <mergeCell ref="K29:M29"/>
    <mergeCell ref="B34:D34"/>
    <mergeCell ref="B35:D35"/>
    <mergeCell ref="B36:D36"/>
    <mergeCell ref="E36:G36"/>
    <mergeCell ref="H36:J36"/>
    <mergeCell ref="K36:M36"/>
    <mergeCell ref="E31:G31"/>
    <mergeCell ref="H31:J31"/>
    <mergeCell ref="K31:M31"/>
    <mergeCell ref="E32:G32"/>
    <mergeCell ref="H32:J32"/>
    <mergeCell ref="K32:M32"/>
    <mergeCell ref="K39:M39"/>
    <mergeCell ref="B40:C40"/>
    <mergeCell ref="E40:G40"/>
    <mergeCell ref="H40:J40"/>
    <mergeCell ref="K40:M40"/>
    <mergeCell ref="B37:D37"/>
    <mergeCell ref="E37:G37"/>
    <mergeCell ref="H37:J37"/>
    <mergeCell ref="K37:M37"/>
    <mergeCell ref="B38:D38"/>
    <mergeCell ref="E38:G38"/>
    <mergeCell ref="H38:J38"/>
    <mergeCell ref="K38:M38"/>
    <mergeCell ref="A48:M48"/>
    <mergeCell ref="A49:M49"/>
    <mergeCell ref="K2:M2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39:D39"/>
    <mergeCell ref="E39:G39"/>
    <mergeCell ref="H39:J39"/>
  </mergeCells>
  <phoneticPr fontId="2"/>
  <conditionalFormatting sqref="E12:M16">
    <cfRule type="cellIs" dxfId="7" priority="8" operator="notEqual">
      <formula>""</formula>
    </cfRule>
  </conditionalFormatting>
  <conditionalFormatting sqref="E23:M24">
    <cfRule type="cellIs" dxfId="6" priority="7" operator="notEqual">
      <formula>""</formula>
    </cfRule>
  </conditionalFormatting>
  <conditionalFormatting sqref="E22:M22">
    <cfRule type="cellIs" dxfId="5" priority="6" operator="notEqual">
      <formula>""</formula>
    </cfRule>
  </conditionalFormatting>
  <conditionalFormatting sqref="E20:M20">
    <cfRule type="cellIs" dxfId="4" priority="5" operator="notEqual">
      <formula>""</formula>
    </cfRule>
  </conditionalFormatting>
  <conditionalFormatting sqref="E25:M25">
    <cfRule type="cellIs" dxfId="3" priority="4" operator="notEqual">
      <formula>""</formula>
    </cfRule>
  </conditionalFormatting>
  <conditionalFormatting sqref="E21:M21">
    <cfRule type="cellIs" dxfId="2" priority="3" operator="notEqual">
      <formula>""</formula>
    </cfRule>
  </conditionalFormatting>
  <conditionalFormatting sqref="E26 H26 K26">
    <cfRule type="cellIs" dxfId="1" priority="2" operator="notEqual">
      <formula>""</formula>
    </cfRule>
  </conditionalFormatting>
  <conditionalFormatting sqref="E11:M11">
    <cfRule type="cellIs" dxfId="0" priority="1" operator="notEqual">
      <formula>""</formula>
    </cfRule>
  </conditionalFormatting>
  <dataValidations count="23">
    <dataValidation type="list" allowBlank="1" showInputMessage="1" sqref="E43:M43">
      <formula1>$O$41:$P$41</formula1>
    </dataValidation>
    <dataValidation type="list" allowBlank="1" showInputMessage="1" sqref="E22:M22">
      <formula1>$O$22:$AF$22</formula1>
    </dataValidation>
    <dataValidation type="list" allowBlank="1" showInputMessage="1" sqref="E29:M29 E32:M32">
      <formula1>$O$29:$T$29</formula1>
    </dataValidation>
    <dataValidation type="list" allowBlank="1" showInputMessage="1" sqref="E21:M21">
      <formula1>$O$21:$AC$21</formula1>
    </dataValidation>
    <dataValidation type="list" allowBlank="1" showInputMessage="1" sqref="E26:M26">
      <formula1>$O$26:$T$26</formula1>
    </dataValidation>
    <dataValidation type="list" allowBlank="1" showInputMessage="1" showErrorMessage="1" sqref="E27:M27">
      <formula1>$O$27:$Q$27</formula1>
    </dataValidation>
    <dataValidation type="list" allowBlank="1" showInputMessage="1" sqref="E28:M28 E31:M31">
      <formula1>$O$28:$AB$28</formula1>
    </dataValidation>
    <dataValidation type="list" allowBlank="1" showInputMessage="1" error="入力ミス" sqref="E20:M20">
      <formula1>$O$20:$W$20</formula1>
    </dataValidation>
    <dataValidation type="list" allowBlank="1" showInputMessage="1" sqref="F35 L35 I35">
      <formula1>$O$35:$R$35</formula1>
    </dataValidation>
    <dataValidation type="list" allowBlank="1" showInputMessage="1" sqref="B37:D38">
      <formula1>$O$37:$R$37</formula1>
    </dataValidation>
    <dataValidation type="list" allowBlank="1" showInputMessage="1" sqref="B42:D42">
      <formula1>$O$42:$P$42</formula1>
    </dataValidation>
    <dataValidation type="list" allowBlank="1" error="入力ミス_x000a_" prompt="リストから選択してください" sqref="E19:M19">
      <formula1>$O$19:$Q$19</formula1>
    </dataValidation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F2" sqref="F2"/>
    </sheetView>
  </sheetViews>
  <sheetFormatPr defaultRowHeight="12" x14ac:dyDescent="0.15"/>
  <cols>
    <col min="1" max="1" width="3.125" style="2" bestFit="1" customWidth="1"/>
    <col min="2" max="2" width="25.625" style="2" customWidth="1"/>
    <col min="3" max="3" width="26.5" style="2" bestFit="1" customWidth="1"/>
    <col min="4" max="4" width="21.875" style="2" bestFit="1" customWidth="1"/>
    <col min="5" max="5" width="20.625" style="2" bestFit="1" customWidth="1"/>
    <col min="6" max="6" width="18.375" style="2" bestFit="1" customWidth="1"/>
    <col min="7" max="7" width="23.75" style="2" bestFit="1" customWidth="1"/>
    <col min="8" max="16384" width="9" style="1"/>
  </cols>
  <sheetData>
    <row r="1" spans="1:7" ht="30" customHeight="1" x14ac:dyDescent="0.15">
      <c r="A1" s="594" t="s">
        <v>199</v>
      </c>
      <c r="B1" s="594"/>
      <c r="C1" s="594"/>
    </row>
    <row r="2" spans="1:7" ht="39.950000000000003" customHeight="1" thickBot="1" x14ac:dyDescent="0.2">
      <c r="A2" s="595" t="s">
        <v>192</v>
      </c>
      <c r="B2" s="596"/>
      <c r="C2" s="84"/>
      <c r="D2" s="84"/>
      <c r="E2" s="84"/>
      <c r="F2" s="84"/>
      <c r="G2" s="84"/>
    </row>
    <row r="3" spans="1:7" ht="24.95" customHeight="1" thickBot="1" x14ac:dyDescent="0.2">
      <c r="A3" s="597" t="s">
        <v>200</v>
      </c>
      <c r="B3" s="592"/>
      <c r="C3" s="591" t="s">
        <v>201</v>
      </c>
      <c r="D3" s="592"/>
      <c r="E3" s="592"/>
      <c r="F3" s="592"/>
      <c r="G3" s="593"/>
    </row>
    <row r="4" spans="1:7" ht="24.95" customHeight="1" x14ac:dyDescent="0.15">
      <c r="A4" s="589" t="s">
        <v>0</v>
      </c>
      <c r="B4" s="590"/>
      <c r="C4" s="39" t="s">
        <v>120</v>
      </c>
      <c r="D4" s="40" t="s">
        <v>121</v>
      </c>
      <c r="E4" s="40" t="s">
        <v>102</v>
      </c>
      <c r="F4" s="600"/>
      <c r="G4" s="601"/>
    </row>
    <row r="5" spans="1:7" ht="24.95" customHeight="1" x14ac:dyDescent="0.15">
      <c r="A5" s="583" t="s">
        <v>1</v>
      </c>
      <c r="B5" s="584"/>
      <c r="C5" s="36" t="s">
        <v>103</v>
      </c>
      <c r="D5" s="37" t="s">
        <v>104</v>
      </c>
      <c r="E5" s="569"/>
      <c r="F5" s="570"/>
      <c r="G5" s="571"/>
    </row>
    <row r="6" spans="1:7" ht="24.95" customHeight="1" x14ac:dyDescent="0.15">
      <c r="A6" s="583" t="s">
        <v>202</v>
      </c>
      <c r="B6" s="584"/>
      <c r="C6" s="36" t="s">
        <v>77</v>
      </c>
      <c r="D6" s="37" t="s">
        <v>97</v>
      </c>
      <c r="E6" s="37" t="s">
        <v>158</v>
      </c>
      <c r="F6" s="37" t="s">
        <v>159</v>
      </c>
      <c r="G6" s="38" t="s">
        <v>132</v>
      </c>
    </row>
    <row r="7" spans="1:7" ht="24.95" customHeight="1" x14ac:dyDescent="0.15">
      <c r="A7" s="583" t="s">
        <v>149</v>
      </c>
      <c r="B7" s="584"/>
      <c r="C7" s="36" t="s">
        <v>145</v>
      </c>
      <c r="D7" s="37" t="s">
        <v>146</v>
      </c>
      <c r="E7" s="37" t="s">
        <v>147</v>
      </c>
      <c r="F7" s="37" t="s">
        <v>157</v>
      </c>
      <c r="G7" s="38"/>
    </row>
    <row r="8" spans="1:7" ht="35.1" customHeight="1" thickBot="1" x14ac:dyDescent="0.2">
      <c r="A8" s="575" t="s">
        <v>203</v>
      </c>
      <c r="B8" s="576"/>
      <c r="C8" s="42" t="s">
        <v>204</v>
      </c>
      <c r="D8" s="572"/>
      <c r="E8" s="573"/>
      <c r="F8" s="573"/>
      <c r="G8" s="574"/>
    </row>
    <row r="9" spans="1:7" ht="39.950000000000003" customHeight="1" thickBot="1" x14ac:dyDescent="0.2">
      <c r="A9" s="598" t="s">
        <v>232</v>
      </c>
      <c r="B9" s="599"/>
    </row>
    <row r="10" spans="1:7" ht="24.95" customHeight="1" thickBot="1" x14ac:dyDescent="0.2">
      <c r="A10" s="597" t="s">
        <v>200</v>
      </c>
      <c r="B10" s="592"/>
      <c r="C10" s="591" t="s">
        <v>201</v>
      </c>
      <c r="D10" s="592"/>
      <c r="E10" s="592"/>
      <c r="F10" s="592"/>
      <c r="G10" s="593"/>
    </row>
    <row r="11" spans="1:7" ht="24.95" customHeight="1" x14ac:dyDescent="0.15">
      <c r="A11" s="589" t="s">
        <v>20</v>
      </c>
      <c r="B11" s="590"/>
      <c r="C11" s="39" t="s">
        <v>14</v>
      </c>
      <c r="D11" s="40" t="s">
        <v>18</v>
      </c>
      <c r="E11" s="40" t="s">
        <v>21</v>
      </c>
      <c r="F11" s="40" t="s">
        <v>24</v>
      </c>
      <c r="G11" s="41"/>
    </row>
    <row r="12" spans="1:7" ht="24.95" customHeight="1" x14ac:dyDescent="0.15">
      <c r="A12" s="82" t="s">
        <v>205</v>
      </c>
      <c r="B12" s="83" t="s">
        <v>29</v>
      </c>
      <c r="C12" s="36" t="s">
        <v>25</v>
      </c>
      <c r="D12" s="37" t="s">
        <v>27</v>
      </c>
      <c r="E12" s="37" t="s">
        <v>30</v>
      </c>
      <c r="F12" s="40" t="s">
        <v>32</v>
      </c>
      <c r="G12" s="41"/>
    </row>
    <row r="13" spans="1:7" ht="24.95" customHeight="1" x14ac:dyDescent="0.15">
      <c r="A13" s="82" t="s">
        <v>206</v>
      </c>
      <c r="B13" s="83" t="s">
        <v>34</v>
      </c>
      <c r="C13" s="56">
        <v>3</v>
      </c>
      <c r="D13" s="57">
        <v>6</v>
      </c>
      <c r="E13" s="79"/>
      <c r="F13" s="80"/>
      <c r="G13" s="81"/>
    </row>
    <row r="14" spans="1:7" ht="24.95" customHeight="1" x14ac:dyDescent="0.15">
      <c r="A14" s="585" t="s">
        <v>38</v>
      </c>
      <c r="B14" s="586"/>
      <c r="C14" s="28" t="s">
        <v>33</v>
      </c>
      <c r="D14" s="29" t="s">
        <v>35</v>
      </c>
      <c r="E14" s="29" t="s">
        <v>36</v>
      </c>
      <c r="F14" s="29" t="s">
        <v>39</v>
      </c>
      <c r="G14" s="30"/>
    </row>
    <row r="15" spans="1:7" ht="24.95" customHeight="1" x14ac:dyDescent="0.15">
      <c r="A15" s="589"/>
      <c r="B15" s="590"/>
      <c r="C15" s="33" t="s">
        <v>135</v>
      </c>
      <c r="D15" s="34" t="s">
        <v>136</v>
      </c>
      <c r="E15" s="34" t="s">
        <v>207</v>
      </c>
      <c r="F15" s="34" t="s">
        <v>208</v>
      </c>
      <c r="G15" s="35" t="s">
        <v>209</v>
      </c>
    </row>
    <row r="16" spans="1:7" ht="24.95" customHeight="1" x14ac:dyDescent="0.15">
      <c r="A16" s="585" t="s">
        <v>210</v>
      </c>
      <c r="B16" s="586"/>
      <c r="C16" s="58"/>
      <c r="D16" s="59">
        <v>18</v>
      </c>
      <c r="E16" s="59">
        <v>21</v>
      </c>
      <c r="F16" s="59">
        <v>24</v>
      </c>
      <c r="G16" s="60">
        <v>27</v>
      </c>
    </row>
    <row r="17" spans="1:7" ht="24.95" customHeight="1" x14ac:dyDescent="0.15">
      <c r="A17" s="587"/>
      <c r="B17" s="588"/>
      <c r="C17" s="61">
        <v>30</v>
      </c>
      <c r="D17" s="62">
        <v>33</v>
      </c>
      <c r="E17" s="62">
        <v>36</v>
      </c>
      <c r="F17" s="62">
        <v>39</v>
      </c>
      <c r="G17" s="63">
        <v>40</v>
      </c>
    </row>
    <row r="18" spans="1:7" ht="24.95" customHeight="1" x14ac:dyDescent="0.15">
      <c r="A18" s="589"/>
      <c r="B18" s="590"/>
      <c r="C18" s="64">
        <v>42</v>
      </c>
      <c r="D18" s="65">
        <v>45</v>
      </c>
      <c r="E18" s="65" t="s">
        <v>175</v>
      </c>
      <c r="F18" s="65" t="s">
        <v>211</v>
      </c>
      <c r="G18" s="66"/>
    </row>
    <row r="19" spans="1:7" ht="24.95" customHeight="1" x14ac:dyDescent="0.15">
      <c r="A19" s="585" t="s">
        <v>177</v>
      </c>
      <c r="B19" s="586"/>
      <c r="C19" s="58">
        <v>3</v>
      </c>
      <c r="D19" s="59">
        <v>5</v>
      </c>
      <c r="E19" s="59">
        <v>8</v>
      </c>
      <c r="F19" s="59">
        <v>10</v>
      </c>
      <c r="G19" s="60">
        <v>12</v>
      </c>
    </row>
    <row r="20" spans="1:7" ht="24.95" customHeight="1" x14ac:dyDescent="0.15">
      <c r="A20" s="587"/>
      <c r="B20" s="588"/>
      <c r="C20" s="61">
        <v>15</v>
      </c>
      <c r="D20" s="62">
        <v>18</v>
      </c>
      <c r="E20" s="62">
        <v>21</v>
      </c>
      <c r="F20" s="62">
        <v>23</v>
      </c>
      <c r="G20" s="63">
        <v>40</v>
      </c>
    </row>
    <row r="21" spans="1:7" ht="24.95" customHeight="1" x14ac:dyDescent="0.15">
      <c r="A21" s="587"/>
      <c r="B21" s="588"/>
      <c r="C21" s="61">
        <v>45</v>
      </c>
      <c r="D21" s="62">
        <v>50</v>
      </c>
      <c r="E21" s="62">
        <v>55</v>
      </c>
      <c r="F21" s="62">
        <v>60</v>
      </c>
      <c r="G21" s="63">
        <v>65</v>
      </c>
    </row>
    <row r="22" spans="1:7" ht="24.95" customHeight="1" x14ac:dyDescent="0.15">
      <c r="A22" s="589"/>
      <c r="B22" s="590"/>
      <c r="C22" s="64">
        <v>2.5</v>
      </c>
      <c r="D22" s="65">
        <v>6.5</v>
      </c>
      <c r="E22" s="67"/>
      <c r="F22" s="68"/>
      <c r="G22" s="69"/>
    </row>
    <row r="23" spans="1:7" ht="24.95" customHeight="1" x14ac:dyDescent="0.15">
      <c r="A23" s="583" t="s">
        <v>42</v>
      </c>
      <c r="B23" s="584"/>
      <c r="C23" s="70">
        <v>15</v>
      </c>
      <c r="D23" s="71">
        <v>20</v>
      </c>
      <c r="E23" s="71">
        <v>40</v>
      </c>
      <c r="F23" s="71" t="s">
        <v>40</v>
      </c>
      <c r="G23" s="72"/>
    </row>
    <row r="24" spans="1:7" ht="24.95" customHeight="1" x14ac:dyDescent="0.15">
      <c r="A24" s="583" t="s">
        <v>44</v>
      </c>
      <c r="B24" s="584"/>
      <c r="C24" s="70" t="s">
        <v>212</v>
      </c>
      <c r="D24" s="71" t="s">
        <v>213</v>
      </c>
      <c r="E24" s="71" t="s">
        <v>214</v>
      </c>
      <c r="F24" s="71" t="s">
        <v>215</v>
      </c>
      <c r="G24" s="72" t="s">
        <v>216</v>
      </c>
    </row>
    <row r="25" spans="1:7" ht="24.95" customHeight="1" x14ac:dyDescent="0.15">
      <c r="A25" s="585" t="s">
        <v>217</v>
      </c>
      <c r="B25" s="586"/>
      <c r="C25" s="24" t="s">
        <v>133</v>
      </c>
      <c r="D25" s="25" t="s">
        <v>129</v>
      </c>
      <c r="E25" s="25" t="s">
        <v>241</v>
      </c>
      <c r="F25" s="55"/>
      <c r="G25" s="43"/>
    </row>
    <row r="26" spans="1:7" ht="24.95" customHeight="1" x14ac:dyDescent="0.15">
      <c r="A26" s="589"/>
      <c r="B26" s="590"/>
      <c r="C26" s="26" t="s">
        <v>134</v>
      </c>
      <c r="D26" s="27" t="s">
        <v>130</v>
      </c>
      <c r="E26" s="27" t="s">
        <v>131</v>
      </c>
      <c r="F26" s="44"/>
      <c r="G26" s="45"/>
    </row>
    <row r="27" spans="1:7" ht="24.95" customHeight="1" x14ac:dyDescent="0.15">
      <c r="A27" s="583" t="s">
        <v>51</v>
      </c>
      <c r="B27" s="584"/>
      <c r="C27" s="70" t="s">
        <v>182</v>
      </c>
      <c r="D27" s="71" t="s">
        <v>181</v>
      </c>
      <c r="E27" s="71" t="s">
        <v>183</v>
      </c>
      <c r="F27" s="71" t="s">
        <v>184</v>
      </c>
      <c r="G27" s="72"/>
    </row>
    <row r="28" spans="1:7" ht="24.95" customHeight="1" x14ac:dyDescent="0.15">
      <c r="A28" s="583" t="s">
        <v>49</v>
      </c>
      <c r="B28" s="584"/>
      <c r="C28" s="70">
        <v>1.85</v>
      </c>
      <c r="D28" s="71">
        <v>1.75</v>
      </c>
      <c r="E28" s="71">
        <v>1.65</v>
      </c>
      <c r="F28" s="73"/>
      <c r="G28" s="74"/>
    </row>
    <row r="29" spans="1:7" ht="24.95" customHeight="1" x14ac:dyDescent="0.15">
      <c r="A29" s="577" t="s">
        <v>114</v>
      </c>
      <c r="B29" s="580" t="s">
        <v>218</v>
      </c>
      <c r="C29" s="28" t="s">
        <v>53</v>
      </c>
      <c r="D29" s="29" t="s">
        <v>54</v>
      </c>
      <c r="E29" s="29" t="s">
        <v>56</v>
      </c>
      <c r="F29" s="29" t="s">
        <v>58</v>
      </c>
      <c r="G29" s="46"/>
    </row>
    <row r="30" spans="1:7" ht="24.95" customHeight="1" x14ac:dyDescent="0.15">
      <c r="A30" s="578"/>
      <c r="B30" s="581"/>
      <c r="C30" s="31" t="s">
        <v>61</v>
      </c>
      <c r="D30" s="32" t="s">
        <v>63</v>
      </c>
      <c r="E30" s="32" t="s">
        <v>64</v>
      </c>
      <c r="F30" s="32" t="s">
        <v>68</v>
      </c>
      <c r="G30" s="54"/>
    </row>
    <row r="31" spans="1:7" ht="24.95" customHeight="1" x14ac:dyDescent="0.15">
      <c r="A31" s="578"/>
      <c r="B31" s="582"/>
      <c r="C31" s="33" t="s">
        <v>70</v>
      </c>
      <c r="D31" s="34" t="s">
        <v>72</v>
      </c>
      <c r="E31" s="34" t="s">
        <v>74</v>
      </c>
      <c r="F31" s="34" t="s">
        <v>75</v>
      </c>
      <c r="G31" s="35" t="s">
        <v>59</v>
      </c>
    </row>
    <row r="32" spans="1:7" ht="24.95" customHeight="1" x14ac:dyDescent="0.15">
      <c r="A32" s="579"/>
      <c r="B32" s="20" t="s">
        <v>116</v>
      </c>
      <c r="C32" s="36" t="s">
        <v>141</v>
      </c>
      <c r="D32" s="37" t="s">
        <v>140</v>
      </c>
      <c r="E32" s="37" t="s">
        <v>219</v>
      </c>
      <c r="F32" s="37" t="s">
        <v>220</v>
      </c>
      <c r="G32" s="38" t="s">
        <v>190</v>
      </c>
    </row>
    <row r="33" spans="1:7" ht="24.95" customHeight="1" x14ac:dyDescent="0.15">
      <c r="A33" s="583" t="s">
        <v>221</v>
      </c>
      <c r="B33" s="584"/>
      <c r="C33" s="70">
        <v>65</v>
      </c>
      <c r="D33" s="71">
        <v>60</v>
      </c>
      <c r="E33" s="71">
        <v>55</v>
      </c>
      <c r="F33" s="71">
        <v>50</v>
      </c>
      <c r="G33" s="72"/>
    </row>
    <row r="34" spans="1:7" ht="24.95" customHeight="1" x14ac:dyDescent="0.15">
      <c r="A34" s="583" t="s">
        <v>222</v>
      </c>
      <c r="B34" s="584"/>
      <c r="C34" s="70">
        <v>175</v>
      </c>
      <c r="D34" s="71">
        <v>185</v>
      </c>
      <c r="E34" s="71">
        <v>200</v>
      </c>
      <c r="F34" s="73"/>
      <c r="G34" s="74"/>
    </row>
    <row r="35" spans="1:7" ht="24.95" customHeight="1" x14ac:dyDescent="0.15">
      <c r="A35" s="585" t="s">
        <v>52</v>
      </c>
      <c r="B35" s="586"/>
      <c r="C35" s="58" t="s">
        <v>223</v>
      </c>
      <c r="D35" s="59" t="s">
        <v>78</v>
      </c>
      <c r="E35" s="59" t="s">
        <v>79</v>
      </c>
      <c r="F35" s="59" t="s">
        <v>80</v>
      </c>
      <c r="G35" s="75"/>
    </row>
    <row r="36" spans="1:7" ht="24.95" customHeight="1" x14ac:dyDescent="0.15">
      <c r="A36" s="587"/>
      <c r="B36" s="602"/>
      <c r="C36" s="61" t="s">
        <v>81</v>
      </c>
      <c r="D36" s="62" t="s">
        <v>82</v>
      </c>
      <c r="E36" s="62" t="s">
        <v>83</v>
      </c>
      <c r="F36" s="62" t="s">
        <v>84</v>
      </c>
      <c r="G36" s="76"/>
    </row>
    <row r="37" spans="1:7" ht="24.95" customHeight="1" x14ac:dyDescent="0.15">
      <c r="A37" s="589"/>
      <c r="B37" s="590"/>
      <c r="C37" s="64" t="s">
        <v>85</v>
      </c>
      <c r="D37" s="65" t="s">
        <v>86</v>
      </c>
      <c r="E37" s="65" t="s">
        <v>87</v>
      </c>
      <c r="F37" s="77"/>
      <c r="G37" s="78"/>
    </row>
    <row r="38" spans="1:7" ht="24.95" customHeight="1" x14ac:dyDescent="0.15">
      <c r="A38" s="583" t="s">
        <v>224</v>
      </c>
      <c r="B38" s="584"/>
      <c r="C38" s="36" t="s">
        <v>128</v>
      </c>
      <c r="D38" s="37" t="s">
        <v>127</v>
      </c>
      <c r="E38" s="37" t="s">
        <v>237</v>
      </c>
      <c r="F38" s="92"/>
      <c r="G38" s="93"/>
    </row>
    <row r="39" spans="1:7" ht="24.95" customHeight="1" x14ac:dyDescent="0.15">
      <c r="A39" s="585" t="s">
        <v>55</v>
      </c>
      <c r="B39" s="603"/>
      <c r="C39" s="28" t="s">
        <v>71</v>
      </c>
      <c r="D39" s="29" t="s">
        <v>73</v>
      </c>
      <c r="E39" s="85"/>
      <c r="F39" s="86"/>
      <c r="G39" s="87"/>
    </row>
    <row r="40" spans="1:7" ht="24.95" customHeight="1" x14ac:dyDescent="0.15">
      <c r="A40" s="589"/>
      <c r="B40" s="604"/>
      <c r="C40" s="33" t="s">
        <v>235</v>
      </c>
      <c r="D40" s="34" t="s">
        <v>236</v>
      </c>
      <c r="E40" s="89"/>
      <c r="F40" s="88"/>
      <c r="G40" s="90"/>
    </row>
    <row r="41" spans="1:7" ht="24.95" customHeight="1" x14ac:dyDescent="0.15">
      <c r="A41" s="577" t="s">
        <v>225</v>
      </c>
      <c r="B41" s="21" t="s">
        <v>186</v>
      </c>
      <c r="C41" s="36" t="s">
        <v>60</v>
      </c>
      <c r="D41" s="37" t="s">
        <v>6</v>
      </c>
      <c r="E41" s="91"/>
      <c r="F41" s="92"/>
      <c r="G41" s="93"/>
    </row>
    <row r="42" spans="1:7" ht="24.95" customHeight="1" x14ac:dyDescent="0.15">
      <c r="A42" s="578"/>
      <c r="B42" s="22" t="s">
        <v>238</v>
      </c>
      <c r="C42" s="28" t="s">
        <v>187</v>
      </c>
      <c r="D42" s="29" t="s">
        <v>239</v>
      </c>
      <c r="E42" s="47"/>
      <c r="F42" s="47"/>
      <c r="G42" s="48"/>
    </row>
    <row r="43" spans="1:7" ht="24.95" customHeight="1" thickBot="1" x14ac:dyDescent="0.2">
      <c r="A43" s="605"/>
      <c r="B43" s="23" t="s">
        <v>240</v>
      </c>
      <c r="C43" s="49" t="s">
        <v>60</v>
      </c>
      <c r="D43" s="50" t="s">
        <v>6</v>
      </c>
      <c r="E43" s="51"/>
      <c r="F43" s="52"/>
      <c r="G43" s="53"/>
    </row>
  </sheetData>
  <mergeCells count="32">
    <mergeCell ref="A35:B37"/>
    <mergeCell ref="A38:B38"/>
    <mergeCell ref="A39:B40"/>
    <mergeCell ref="A41:A43"/>
    <mergeCell ref="A33:B33"/>
    <mergeCell ref="A34:B34"/>
    <mergeCell ref="A1:C1"/>
    <mergeCell ref="A23:B23"/>
    <mergeCell ref="A24:B24"/>
    <mergeCell ref="A25:B26"/>
    <mergeCell ref="A27:B27"/>
    <mergeCell ref="A2:B2"/>
    <mergeCell ref="A3:B3"/>
    <mergeCell ref="A9:B9"/>
    <mergeCell ref="A10:B10"/>
    <mergeCell ref="A5:B5"/>
    <mergeCell ref="A6:B6"/>
    <mergeCell ref="A7:B7"/>
    <mergeCell ref="C3:G3"/>
    <mergeCell ref="A4:B4"/>
    <mergeCell ref="F4:G4"/>
    <mergeCell ref="A16:B18"/>
    <mergeCell ref="E5:G5"/>
    <mergeCell ref="D8:G8"/>
    <mergeCell ref="A8:B8"/>
    <mergeCell ref="A29:A32"/>
    <mergeCell ref="B29:B31"/>
    <mergeCell ref="A28:B28"/>
    <mergeCell ref="A19:B22"/>
    <mergeCell ref="C10:G10"/>
    <mergeCell ref="A11:B11"/>
    <mergeCell ref="A14:B15"/>
  </mergeCells>
  <phoneticPr fontId="2"/>
  <printOptions horizontalCentered="1"/>
  <pageMargins left="0.59055118110236227" right="0.39370078740157483" top="0.78740157480314965" bottom="0.39370078740157483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Y27"/>
  <sheetViews>
    <sheetView workbookViewId="0">
      <selection activeCell="F10" sqref="F10"/>
    </sheetView>
  </sheetViews>
  <sheetFormatPr defaultRowHeight="12" x14ac:dyDescent="0.15"/>
  <cols>
    <col min="1" max="1" width="3.25" style="5" bestFit="1" customWidth="1"/>
    <col min="2" max="2" width="2.625" style="6" customWidth="1"/>
    <col min="3" max="3" width="84.625" style="5" customWidth="1"/>
    <col min="4" max="16384" width="9" style="5"/>
  </cols>
  <sheetData>
    <row r="1" spans="1:25" ht="24.95" customHeight="1" x14ac:dyDescent="0.15">
      <c r="A1" s="3" t="s">
        <v>226</v>
      </c>
      <c r="B1" s="606" t="s">
        <v>195</v>
      </c>
      <c r="C1" s="607"/>
      <c r="D1" s="4"/>
      <c r="E1" s="4"/>
      <c r="F1" s="4"/>
      <c r="G1" s="4"/>
      <c r="H1" s="4"/>
      <c r="I1" s="4"/>
      <c r="P1" s="6"/>
      <c r="R1" s="6"/>
      <c r="T1" s="6"/>
    </row>
    <row r="2" spans="1:25" ht="18" customHeight="1" x14ac:dyDescent="0.15">
      <c r="A2" s="11">
        <v>1</v>
      </c>
      <c r="B2" s="7"/>
      <c r="C2" s="15" t="s">
        <v>233</v>
      </c>
      <c r="D2" s="4"/>
      <c r="E2" s="4"/>
      <c r="F2" s="4"/>
      <c r="G2" s="4"/>
      <c r="H2" s="4"/>
      <c r="I2" s="4"/>
      <c r="P2" s="6"/>
      <c r="R2" s="6"/>
      <c r="T2" s="6"/>
    </row>
    <row r="3" spans="1:25" ht="30" customHeight="1" x14ac:dyDescent="0.15">
      <c r="A3" s="11">
        <v>2</v>
      </c>
      <c r="B3" s="7"/>
      <c r="C3" s="8" t="s">
        <v>234</v>
      </c>
      <c r="D3" s="4"/>
      <c r="E3" s="4"/>
      <c r="F3" s="4"/>
      <c r="G3" s="4"/>
      <c r="H3" s="4"/>
      <c r="I3" s="4"/>
      <c r="P3" s="6"/>
      <c r="R3" s="6"/>
      <c r="T3" s="6"/>
    </row>
    <row r="4" spans="1:25" ht="30" customHeight="1" x14ac:dyDescent="0.15">
      <c r="A4" s="11">
        <v>3</v>
      </c>
      <c r="B4" s="7"/>
      <c r="C4" s="8" t="s">
        <v>194</v>
      </c>
      <c r="Y4" s="5" t="s">
        <v>122</v>
      </c>
    </row>
    <row r="5" spans="1:25" ht="20.100000000000001" customHeight="1" x14ac:dyDescent="0.15">
      <c r="A5" s="11">
        <v>4</v>
      </c>
      <c r="B5" s="7"/>
      <c r="C5" s="8" t="s">
        <v>160</v>
      </c>
      <c r="D5" s="4"/>
      <c r="E5" s="4"/>
      <c r="F5" s="4"/>
      <c r="G5" s="4"/>
      <c r="H5" s="4"/>
      <c r="I5" s="4"/>
      <c r="P5" s="6"/>
      <c r="R5" s="6"/>
      <c r="T5" s="6"/>
    </row>
    <row r="6" spans="1:25" ht="18" customHeight="1" x14ac:dyDescent="0.15">
      <c r="A6" s="11">
        <v>5</v>
      </c>
      <c r="B6" s="7"/>
      <c r="C6" s="16" t="s">
        <v>196</v>
      </c>
      <c r="Y6" s="5" t="s">
        <v>123</v>
      </c>
    </row>
    <row r="7" spans="1:25" ht="20.100000000000001" customHeight="1" x14ac:dyDescent="0.15">
      <c r="A7" s="11">
        <v>6</v>
      </c>
      <c r="B7" s="7"/>
      <c r="C7" s="16" t="s">
        <v>197</v>
      </c>
    </row>
    <row r="8" spans="1:25" ht="20.100000000000001" customHeight="1" x14ac:dyDescent="0.15">
      <c r="A8" s="11">
        <v>7</v>
      </c>
      <c r="B8" s="7"/>
      <c r="C8" s="8" t="s">
        <v>227</v>
      </c>
      <c r="D8" s="4"/>
      <c r="E8" s="4"/>
      <c r="F8" s="4"/>
      <c r="G8" s="4"/>
      <c r="H8" s="4"/>
      <c r="I8" s="4"/>
      <c r="P8" s="6"/>
      <c r="R8" s="6"/>
      <c r="T8" s="6"/>
    </row>
    <row r="9" spans="1:25" ht="30" customHeight="1" x14ac:dyDescent="0.15">
      <c r="A9" s="11">
        <v>8</v>
      </c>
      <c r="B9" s="7"/>
      <c r="C9" s="8" t="s">
        <v>260</v>
      </c>
      <c r="D9" s="4"/>
      <c r="E9" s="4"/>
      <c r="F9" s="4"/>
      <c r="G9" s="4"/>
      <c r="H9" s="4"/>
      <c r="I9" s="4"/>
      <c r="P9" s="6"/>
      <c r="R9" s="6"/>
      <c r="T9" s="6"/>
    </row>
    <row r="10" spans="1:25" ht="30" customHeight="1" x14ac:dyDescent="0.15">
      <c r="A10" s="11">
        <v>9</v>
      </c>
      <c r="B10" s="7"/>
      <c r="C10" s="8" t="s">
        <v>172</v>
      </c>
      <c r="D10" s="4"/>
      <c r="E10" s="4"/>
      <c r="F10" s="4"/>
      <c r="G10" s="4"/>
      <c r="H10" s="4"/>
      <c r="I10" s="4"/>
      <c r="P10" s="6"/>
      <c r="R10" s="6"/>
      <c r="T10" s="6"/>
    </row>
    <row r="11" spans="1:25" ht="30" customHeight="1" x14ac:dyDescent="0.15">
      <c r="A11" s="11">
        <v>10</v>
      </c>
      <c r="B11" s="7" t="s">
        <v>228</v>
      </c>
      <c r="C11" s="15" t="s">
        <v>191</v>
      </c>
    </row>
    <row r="12" spans="1:25" ht="30" customHeight="1" x14ac:dyDescent="0.15">
      <c r="A12" s="11">
        <v>11</v>
      </c>
      <c r="B12" s="7" t="s">
        <v>229</v>
      </c>
      <c r="C12" s="8" t="s">
        <v>161</v>
      </c>
    </row>
    <row r="13" spans="1:25" ht="18" customHeight="1" x14ac:dyDescent="0.15">
      <c r="A13" s="11">
        <v>12</v>
      </c>
      <c r="B13" s="7"/>
      <c r="C13" s="8" t="s">
        <v>170</v>
      </c>
    </row>
    <row r="14" spans="1:25" ht="60" customHeight="1" x14ac:dyDescent="0.15">
      <c r="A14" s="11">
        <v>13</v>
      </c>
      <c r="B14" s="7" t="s">
        <v>244</v>
      </c>
      <c r="C14" s="15" t="s">
        <v>245</v>
      </c>
    </row>
    <row r="15" spans="1:25" ht="30" customHeight="1" x14ac:dyDescent="0.15">
      <c r="A15" s="11">
        <v>14</v>
      </c>
      <c r="B15" s="9" t="s">
        <v>230</v>
      </c>
      <c r="C15" s="15" t="s">
        <v>162</v>
      </c>
    </row>
    <row r="16" spans="1:25" ht="18" customHeight="1" x14ac:dyDescent="0.15">
      <c r="A16" s="11">
        <v>15</v>
      </c>
      <c r="B16" s="7" t="s">
        <v>231</v>
      </c>
      <c r="C16" s="8" t="s">
        <v>167</v>
      </c>
    </row>
    <row r="17" spans="1:20" ht="18" customHeight="1" x14ac:dyDescent="0.15">
      <c r="A17" s="11">
        <v>16</v>
      </c>
      <c r="B17" s="7"/>
      <c r="C17" s="17" t="s">
        <v>168</v>
      </c>
    </row>
    <row r="18" spans="1:20" ht="45" customHeight="1" x14ac:dyDescent="0.15">
      <c r="A18" s="11">
        <v>17</v>
      </c>
      <c r="B18" s="7"/>
      <c r="C18" s="15" t="s">
        <v>163</v>
      </c>
    </row>
    <row r="19" spans="1:20" ht="30" customHeight="1" x14ac:dyDescent="0.15">
      <c r="A19" s="11">
        <v>18</v>
      </c>
      <c r="B19" s="7"/>
      <c r="C19" s="8" t="s">
        <v>174</v>
      </c>
    </row>
    <row r="20" spans="1:20" ht="30" customHeight="1" x14ac:dyDescent="0.15">
      <c r="A20" s="11">
        <v>19</v>
      </c>
      <c r="B20" s="7"/>
      <c r="C20" s="15" t="s">
        <v>242</v>
      </c>
    </row>
    <row r="21" spans="1:20" ht="30" customHeight="1" x14ac:dyDescent="0.15">
      <c r="A21" s="11">
        <v>20</v>
      </c>
      <c r="B21" s="7"/>
      <c r="C21" s="8" t="s">
        <v>193</v>
      </c>
    </row>
    <row r="22" spans="1:20" ht="30" customHeight="1" x14ac:dyDescent="0.15">
      <c r="A22" s="11">
        <v>21</v>
      </c>
      <c r="B22" s="7"/>
      <c r="C22" s="8" t="s">
        <v>164</v>
      </c>
    </row>
    <row r="23" spans="1:20" ht="18" customHeight="1" x14ac:dyDescent="0.15">
      <c r="A23" s="11">
        <v>22</v>
      </c>
      <c r="B23" s="7"/>
      <c r="C23" s="8" t="s">
        <v>169</v>
      </c>
    </row>
    <row r="24" spans="1:20" ht="20.100000000000001" customHeight="1" x14ac:dyDescent="0.15">
      <c r="A24" s="11">
        <v>23</v>
      </c>
      <c r="B24" s="10"/>
      <c r="C24" s="18" t="s">
        <v>173</v>
      </c>
    </row>
    <row r="25" spans="1:20" ht="18" customHeight="1" x14ac:dyDescent="0.15">
      <c r="A25" s="11">
        <v>24</v>
      </c>
      <c r="B25" s="10"/>
      <c r="C25" s="18" t="s">
        <v>165</v>
      </c>
    </row>
    <row r="26" spans="1:20" ht="45" customHeight="1" x14ac:dyDescent="0.15">
      <c r="A26" s="11">
        <v>25</v>
      </c>
      <c r="B26" s="12"/>
      <c r="C26" s="15" t="s">
        <v>166</v>
      </c>
    </row>
    <row r="27" spans="1:20" ht="45" customHeight="1" thickBot="1" x14ac:dyDescent="0.2">
      <c r="A27" s="13">
        <v>26</v>
      </c>
      <c r="B27" s="14"/>
      <c r="C27" s="19" t="s">
        <v>198</v>
      </c>
      <c r="D27" s="4"/>
      <c r="E27" s="4"/>
      <c r="F27" s="4"/>
      <c r="G27" s="4"/>
      <c r="H27" s="4"/>
      <c r="I27" s="4"/>
      <c r="P27" s="6"/>
      <c r="R27" s="6"/>
      <c r="T27" s="6"/>
    </row>
  </sheetData>
  <mergeCells count="1">
    <mergeCell ref="B1:C1"/>
  </mergeCells>
  <phoneticPr fontId="2"/>
  <printOptions horizontalCentered="1" verticalCentered="1"/>
  <pageMargins left="0.39370078740157483" right="0.39370078740157483" top="0.59055118110236227" bottom="0.59055118110236227" header="0.27559055118110237" footer="0.2755905511811023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87"/>
  <sheetViews>
    <sheetView workbookViewId="0">
      <selection activeCell="H20" sqref="H20:J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04" bestFit="1" customWidth="1"/>
    <col min="16" max="16" width="16.125" style="104" bestFit="1" customWidth="1"/>
    <col min="17" max="17" width="17.75" style="104" bestFit="1" customWidth="1"/>
    <col min="18" max="18" width="15.875" style="104" bestFit="1" customWidth="1"/>
    <col min="19" max="19" width="22.5" style="104" bestFit="1" customWidth="1"/>
    <col min="20" max="20" width="17.875" style="104" bestFit="1" customWidth="1"/>
    <col min="21" max="22" width="15" style="104" bestFit="1" customWidth="1"/>
    <col min="23" max="24" width="8" style="104" bestFit="1" customWidth="1"/>
    <col min="25" max="26" width="9.625" style="104" bestFit="1" customWidth="1"/>
    <col min="27" max="27" width="7.875" style="104" bestFit="1" customWidth="1"/>
    <col min="28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s="129" customFormat="1" ht="20.100000000000001" customHeight="1" thickBot="1" x14ac:dyDescent="0.2">
      <c r="A5" s="612">
        <v>1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6"/>
      <c r="H5" s="127"/>
      <c r="I5" s="128"/>
      <c r="J5" s="128"/>
      <c r="K5" s="128"/>
      <c r="L5" s="128"/>
      <c r="M5" s="1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1:27" ht="20.100000000000001" customHeight="1" thickBot="1" x14ac:dyDescent="0.2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122"/>
      <c r="H6" s="122"/>
      <c r="I6" s="122"/>
      <c r="J6" s="122"/>
      <c r="K6" s="122"/>
      <c r="O6" s="135"/>
      <c r="P6" s="136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>
        <v>2</v>
      </c>
      <c r="M7" s="98">
        <f>IF($L$7&lt;=MAX(作成依頼票!$U$4),MAX(作成依頼票!$U$4),"")</f>
        <v>2</v>
      </c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99">
        <v>1</v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</row>
    <row r="19" spans="1:38" ht="17.100000000000001" customHeight="1" thickBot="1" x14ac:dyDescent="0.2">
      <c r="A19" s="416"/>
      <c r="B19" s="148" t="s">
        <v>31</v>
      </c>
      <c r="C19" s="452" t="s">
        <v>34</v>
      </c>
      <c r="D19" s="452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10" t="s">
        <v>49</v>
      </c>
      <c r="C27" s="511"/>
      <c r="D27" s="512"/>
      <c r="E27" s="508"/>
      <c r="F27" s="509"/>
      <c r="G27" s="509"/>
      <c r="H27" s="508"/>
      <c r="I27" s="509"/>
      <c r="J27" s="509"/>
      <c r="K27" s="508"/>
      <c r="L27" s="509"/>
      <c r="M27" s="514"/>
      <c r="O27" s="104">
        <v>1.85</v>
      </c>
      <c r="P27" s="104">
        <v>1.75</v>
      </c>
      <c r="Q27" s="104">
        <v>1.65</v>
      </c>
    </row>
    <row r="28" spans="1:38" ht="17.100000000000001" customHeight="1" x14ac:dyDescent="0.15">
      <c r="A28" s="494"/>
      <c r="B28" s="547" t="s">
        <v>114</v>
      </c>
      <c r="C28" s="548"/>
      <c r="D28" s="149" t="s">
        <v>185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249</v>
      </c>
      <c r="K30" s="153"/>
      <c r="L30" s="154"/>
      <c r="M30" s="156" t="s">
        <v>249</v>
      </c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185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249</v>
      </c>
      <c r="H33" s="153"/>
      <c r="I33" s="154"/>
      <c r="J33" s="155" t="s">
        <v>249</v>
      </c>
      <c r="K33" s="153"/>
      <c r="L33" s="154"/>
      <c r="M33" s="156" t="s">
        <v>249</v>
      </c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505" t="s">
        <v>250</v>
      </c>
      <c r="C34" s="506"/>
      <c r="D34" s="507"/>
      <c r="E34" s="158"/>
      <c r="F34" s="159"/>
      <c r="G34" s="160" t="s">
        <v>171</v>
      </c>
      <c r="H34" s="158"/>
      <c r="I34" s="159"/>
      <c r="J34" s="160" t="s">
        <v>171</v>
      </c>
      <c r="K34" s="158"/>
      <c r="L34" s="159"/>
      <c r="M34" s="161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249</v>
      </c>
      <c r="H35" s="164"/>
      <c r="I35" s="165"/>
      <c r="J35" s="166" t="s">
        <v>249</v>
      </c>
      <c r="K35" s="164"/>
      <c r="L35" s="165"/>
      <c r="M35" s="167" t="s">
        <v>249</v>
      </c>
      <c r="O35" s="104">
        <v>175</v>
      </c>
      <c r="P35" s="104">
        <v>185</v>
      </c>
      <c r="Q35" s="104">
        <v>200</v>
      </c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R40" s="147" t="s">
        <v>65</v>
      </c>
      <c r="S40" s="147" t="s">
        <v>69</v>
      </c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8" ht="15" customHeight="1" x14ac:dyDescent="0.15">
      <c r="A49" s="401" t="s">
        <v>253</v>
      </c>
      <c r="B49" s="401"/>
      <c r="C49" s="401"/>
      <c r="D49" s="401"/>
      <c r="E49" s="401"/>
      <c r="F49" s="401"/>
      <c r="G49" s="401"/>
      <c r="H49" s="401"/>
      <c r="I49" s="401"/>
      <c r="J49" s="401"/>
      <c r="K49" s="197"/>
      <c r="L49" s="197"/>
      <c r="M49" s="197"/>
    </row>
    <row r="50" spans="1:18" x14ac:dyDescent="0.15">
      <c r="L50" s="169"/>
      <c r="M50" s="169"/>
    </row>
    <row r="51" spans="1:18" x14ac:dyDescent="0.15">
      <c r="D51" s="170"/>
      <c r="F51" s="171"/>
    </row>
    <row r="52" spans="1:18" x14ac:dyDescent="0.15">
      <c r="D52" s="170"/>
      <c r="F52" s="171"/>
      <c r="R52" s="147"/>
    </row>
    <row r="53" spans="1:18" x14ac:dyDescent="0.15">
      <c r="D53" s="170"/>
      <c r="E53" s="172"/>
      <c r="F53" s="171"/>
    </row>
    <row r="54" spans="1:18" x14ac:dyDescent="0.15">
      <c r="D54" s="170"/>
      <c r="E54" s="172"/>
      <c r="F54" s="171"/>
    </row>
    <row r="55" spans="1:18" x14ac:dyDescent="0.15">
      <c r="C55" s="170"/>
      <c r="D55" s="170"/>
      <c r="E55" s="172"/>
      <c r="F55" s="171"/>
      <c r="R55" s="147"/>
    </row>
    <row r="56" spans="1:18" x14ac:dyDescent="0.15">
      <c r="F56" s="171"/>
    </row>
    <row r="57" spans="1:18" x14ac:dyDescent="0.15">
      <c r="F57" s="171"/>
    </row>
    <row r="58" spans="1:18" x14ac:dyDescent="0.15">
      <c r="F58" s="171"/>
      <c r="R58" s="147"/>
    </row>
    <row r="59" spans="1:18" x14ac:dyDescent="0.15">
      <c r="F59" s="171"/>
    </row>
    <row r="60" spans="1:18" x14ac:dyDescent="0.15">
      <c r="F60" s="171"/>
      <c r="Q60" s="147"/>
    </row>
    <row r="61" spans="1:18" x14ac:dyDescent="0.15">
      <c r="F61" s="171"/>
      <c r="Q61" s="147"/>
    </row>
    <row r="62" spans="1:18" x14ac:dyDescent="0.15">
      <c r="F62" s="171"/>
      <c r="Q62" s="147"/>
    </row>
    <row r="63" spans="1:18" x14ac:dyDescent="0.15">
      <c r="F63" s="171"/>
      <c r="Q63" s="147"/>
      <c r="R63" s="147"/>
    </row>
    <row r="64" spans="1:18" x14ac:dyDescent="0.15">
      <c r="F64" s="171"/>
      <c r="Q64" s="147"/>
      <c r="R64" s="147"/>
    </row>
    <row r="65" spans="6:18" x14ac:dyDescent="0.15">
      <c r="F65" s="171"/>
      <c r="Q65" s="147"/>
      <c r="R65" s="147"/>
    </row>
    <row r="66" spans="6:18" x14ac:dyDescent="0.15">
      <c r="F66" s="171"/>
      <c r="Q66" s="147"/>
      <c r="R66" s="147"/>
    </row>
    <row r="67" spans="6:18" x14ac:dyDescent="0.15">
      <c r="F67" s="171"/>
      <c r="Q67" s="147"/>
      <c r="R67" s="147"/>
    </row>
    <row r="68" spans="6:18" x14ac:dyDescent="0.15">
      <c r="F68" s="171"/>
      <c r="Q68" s="147"/>
      <c r="R68" s="147"/>
    </row>
    <row r="69" spans="6:18" x14ac:dyDescent="0.15">
      <c r="F69" s="171"/>
      <c r="Q69" s="173"/>
      <c r="R69" s="147"/>
    </row>
    <row r="70" spans="6:18" x14ac:dyDescent="0.15">
      <c r="F70" s="171"/>
    </row>
    <row r="71" spans="6:18" x14ac:dyDescent="0.15">
      <c r="F71" s="171"/>
    </row>
    <row r="72" spans="6:18" x14ac:dyDescent="0.15">
      <c r="F72" s="171"/>
    </row>
    <row r="73" spans="6:18" x14ac:dyDescent="0.15">
      <c r="F73" s="171"/>
    </row>
    <row r="74" spans="6:18" x14ac:dyDescent="0.15">
      <c r="F74" s="171"/>
    </row>
    <row r="75" spans="6:18" x14ac:dyDescent="0.15">
      <c r="F75" s="171"/>
    </row>
    <row r="76" spans="6:18" x14ac:dyDescent="0.15">
      <c r="F76" s="171"/>
    </row>
    <row r="77" spans="6:18" x14ac:dyDescent="0.15">
      <c r="F77" s="171"/>
    </row>
    <row r="78" spans="6:18" x14ac:dyDescent="0.15">
      <c r="F78" s="171"/>
    </row>
    <row r="79" spans="6:18" x14ac:dyDescent="0.15">
      <c r="F79" s="171"/>
    </row>
    <row r="80" spans="6:18" x14ac:dyDescent="0.15">
      <c r="F80" s="171"/>
    </row>
    <row r="81" spans="6:6" x14ac:dyDescent="0.15">
      <c r="F81" s="171"/>
    </row>
    <row r="82" spans="6:6" x14ac:dyDescent="0.15">
      <c r="F82" s="171"/>
    </row>
    <row r="83" spans="6:6" x14ac:dyDescent="0.15">
      <c r="F83" s="171"/>
    </row>
    <row r="84" spans="6:6" x14ac:dyDescent="0.15">
      <c r="F84" s="171"/>
    </row>
    <row r="85" spans="6:6" x14ac:dyDescent="0.15">
      <c r="F85" s="171"/>
    </row>
    <row r="86" spans="6:6" x14ac:dyDescent="0.15">
      <c r="F86" s="171"/>
    </row>
    <row r="87" spans="6:6" x14ac:dyDescent="0.15">
      <c r="F87" s="171"/>
    </row>
  </sheetData>
  <sheetProtection password="CC7D" sheet="1" objects="1" scenarios="1"/>
  <mergeCells count="124">
    <mergeCell ref="H31:J31"/>
    <mergeCell ref="K31:M31"/>
    <mergeCell ref="E32:G32"/>
    <mergeCell ref="H32:J32"/>
    <mergeCell ref="K32:M32"/>
    <mergeCell ref="B28:C33"/>
    <mergeCell ref="K40:M40"/>
    <mergeCell ref="B35:D35"/>
    <mergeCell ref="B37:D37"/>
    <mergeCell ref="E37:G37"/>
    <mergeCell ref="H37:J37"/>
    <mergeCell ref="K29:M29"/>
    <mergeCell ref="H27:J27"/>
    <mergeCell ref="K27:M27"/>
    <mergeCell ref="H23:J23"/>
    <mergeCell ref="B26:D26"/>
    <mergeCell ref="A48:M48"/>
    <mergeCell ref="E43:G43"/>
    <mergeCell ref="H43:J43"/>
    <mergeCell ref="K43:M43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B44:D47"/>
    <mergeCell ref="E44:G47"/>
    <mergeCell ref="H44:J47"/>
    <mergeCell ref="K44:M47"/>
    <mergeCell ref="H29:J29"/>
    <mergeCell ref="E31:G31"/>
    <mergeCell ref="A6:C6"/>
    <mergeCell ref="A26:A40"/>
    <mergeCell ref="B39:D39"/>
    <mergeCell ref="E39:G39"/>
    <mergeCell ref="H39:J39"/>
    <mergeCell ref="K39:M39"/>
    <mergeCell ref="E29:G29"/>
    <mergeCell ref="K23:M23"/>
    <mergeCell ref="K18:M18"/>
    <mergeCell ref="B40:C40"/>
    <mergeCell ref="E40:G40"/>
    <mergeCell ref="B36:D36"/>
    <mergeCell ref="E36:G36"/>
    <mergeCell ref="K37:M37"/>
    <mergeCell ref="B34:D34"/>
    <mergeCell ref="H36:J36"/>
    <mergeCell ref="K36:M36"/>
    <mergeCell ref="H22:J22"/>
    <mergeCell ref="K22:M22"/>
    <mergeCell ref="B23:D23"/>
    <mergeCell ref="H40:J40"/>
    <mergeCell ref="E27:G27"/>
    <mergeCell ref="B27:D27"/>
    <mergeCell ref="K20:M20"/>
    <mergeCell ref="E26:G26"/>
    <mergeCell ref="H26:J26"/>
    <mergeCell ref="K26:M26"/>
    <mergeCell ref="H21:J21"/>
    <mergeCell ref="K21:M21"/>
    <mergeCell ref="B22:D22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B21:D21"/>
    <mergeCell ref="C1:K1"/>
    <mergeCell ref="A44:A47"/>
    <mergeCell ref="D8:M9"/>
    <mergeCell ref="A8:C9"/>
    <mergeCell ref="K13:M16"/>
    <mergeCell ref="C17:D17"/>
    <mergeCell ref="E17:G17"/>
    <mergeCell ref="H17:J17"/>
    <mergeCell ref="K17:M17"/>
    <mergeCell ref="C19:D19"/>
    <mergeCell ref="E19:G19"/>
    <mergeCell ref="H19:J19"/>
    <mergeCell ref="K19:M19"/>
    <mergeCell ref="A10:D10"/>
    <mergeCell ref="C18:D18"/>
    <mergeCell ref="E18:G18"/>
    <mergeCell ref="H18:J18"/>
    <mergeCell ref="B13:B16"/>
    <mergeCell ref="C13:D16"/>
    <mergeCell ref="E13:G16"/>
    <mergeCell ref="H13:J16"/>
    <mergeCell ref="A3:M3"/>
    <mergeCell ref="A5:C5"/>
    <mergeCell ref="E28:G28"/>
    <mergeCell ref="A49:J49"/>
    <mergeCell ref="K2:M2"/>
    <mergeCell ref="A7:C7"/>
    <mergeCell ref="B38:D38"/>
    <mergeCell ref="E38:G38"/>
    <mergeCell ref="H38:J38"/>
    <mergeCell ref="K38:M38"/>
    <mergeCell ref="H28:J28"/>
    <mergeCell ref="K28:M28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A20:A25"/>
    <mergeCell ref="B20:D20"/>
    <mergeCell ref="E20:G20"/>
    <mergeCell ref="H20:J20"/>
    <mergeCell ref="E21:G21"/>
    <mergeCell ref="E23:G23"/>
  </mergeCells>
  <phoneticPr fontId="2"/>
  <conditionalFormatting sqref="E11:M16">
    <cfRule type="cellIs" dxfId="117" priority="19" operator="notEqual">
      <formula>""</formula>
    </cfRule>
  </conditionalFormatting>
  <conditionalFormatting sqref="E23:M25">
    <cfRule type="cellIs" dxfId="116" priority="18" operator="notEqual">
      <formula>""</formula>
    </cfRule>
  </conditionalFormatting>
  <conditionalFormatting sqref="E21:M22">
    <cfRule type="cellIs" dxfId="115" priority="5" operator="notEqual">
      <formula>""</formula>
    </cfRule>
  </conditionalFormatting>
  <conditionalFormatting sqref="E20:M20">
    <cfRule type="cellIs" dxfId="114" priority="4" operator="notEqual">
      <formula>""</formula>
    </cfRule>
  </conditionalFormatting>
  <conditionalFormatting sqref="E26 H26 K26">
    <cfRule type="cellIs" dxfId="113" priority="2" operator="notEqual">
      <formula>""</formula>
    </cfRule>
  </conditionalFormatting>
  <conditionalFormatting sqref="F10">
    <cfRule type="cellIs" dxfId="112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allowBlank="1" showInputMessage="1" sqref="D40">
      <formula1>$O$40:$Q$40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sqref="E26:M26">
      <formula1>$O$26:$T$26</formula1>
    </dataValidation>
    <dataValidation type="list" allowBlank="1" showInputMessage="1" showErrorMessage="1" sqref="E27:M27">
      <formula1>$O$27:$Q$27</formula1>
    </dataValidation>
    <dataValidation type="list" allowBlank="1" showInputMessage="1" sqref="E28:M28 E31:M31">
      <formula1>$O$28:$AB$28</formula1>
    </dataValidation>
    <dataValidation type="list" allowBlank="1" showInputMessage="1" sqref="E21:M21">
      <formula1>$O$21:$AC$21</formula1>
    </dataValidation>
    <dataValidation type="list" allowBlank="1" showInputMessage="1" error="入力ミス" sqref="E20:M20">
      <formula1>$O$20:$W$20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L87"/>
  <sheetViews>
    <sheetView workbookViewId="0">
      <selection activeCell="H21" sqref="H21:J21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配合1頁!$A$5+1</f>
        <v>2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20.100000000000001" customHeight="1" thickBot="1" x14ac:dyDescent="0.2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122"/>
      <c r="H6" s="122"/>
      <c r="I6" s="122"/>
      <c r="J6" s="122"/>
      <c r="K6" s="122"/>
      <c r="O6" s="135"/>
      <c r="P6" s="136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IF($F$10="","",配合1頁!$L$7+1)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IF(配合1頁!$L$10="","",IF($E$20="","",配合1頁!$L$10+1))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 t="s">
        <v>114</v>
      </c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559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21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21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56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ht="15" customHeight="1" x14ac:dyDescent="0.15">
      <c r="L50" s="169"/>
      <c r="M50" s="169"/>
    </row>
    <row r="51" spans="1:13" x14ac:dyDescent="0.15">
      <c r="C51" s="170"/>
      <c r="D51" s="170"/>
      <c r="E51" s="172"/>
      <c r="H51" s="172"/>
      <c r="K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2"/>
    </row>
    <row r="86" spans="3:5" x14ac:dyDescent="0.15">
      <c r="C86" s="170"/>
      <c r="D86" s="170"/>
      <c r="E86" s="170"/>
    </row>
    <row r="87" spans="3:5" x14ac:dyDescent="0.15">
      <c r="C87" s="178"/>
      <c r="D87" s="179"/>
      <c r="E87" s="170"/>
    </row>
  </sheetData>
  <sheetProtection password="CC7D" sheet="1" objects="1" scenarios="1"/>
  <mergeCells count="124">
    <mergeCell ref="A6:C6"/>
    <mergeCell ref="E25:G25"/>
    <mergeCell ref="H25:J25"/>
    <mergeCell ref="K25:M25"/>
    <mergeCell ref="B23:D23"/>
    <mergeCell ref="E23:G23"/>
    <mergeCell ref="H23:J23"/>
    <mergeCell ref="K23:M23"/>
    <mergeCell ref="B24:D24"/>
    <mergeCell ref="E24:G24"/>
    <mergeCell ref="B25:D25"/>
    <mergeCell ref="A20:A25"/>
    <mergeCell ref="H19:J19"/>
    <mergeCell ref="K19:M19"/>
    <mergeCell ref="C19:D19"/>
    <mergeCell ref="E19:G19"/>
    <mergeCell ref="B21:D21"/>
    <mergeCell ref="E21:G21"/>
    <mergeCell ref="E17:G17"/>
    <mergeCell ref="H17:J17"/>
    <mergeCell ref="K17:M17"/>
    <mergeCell ref="K12:M12"/>
    <mergeCell ref="B13:B16"/>
    <mergeCell ref="H21:J21"/>
    <mergeCell ref="A49:M49"/>
    <mergeCell ref="B44:D47"/>
    <mergeCell ref="E44:G47"/>
    <mergeCell ref="H44:J47"/>
    <mergeCell ref="K44:M47"/>
    <mergeCell ref="A48:M48"/>
    <mergeCell ref="A44:A47"/>
    <mergeCell ref="H42:J42"/>
    <mergeCell ref="K42:M42"/>
    <mergeCell ref="B43:D43"/>
    <mergeCell ref="E43:G43"/>
    <mergeCell ref="H43:J43"/>
    <mergeCell ref="K43:M43"/>
    <mergeCell ref="B42:D42"/>
    <mergeCell ref="E42:G42"/>
    <mergeCell ref="A41:A43"/>
    <mergeCell ref="B41:D41"/>
    <mergeCell ref="E41:G41"/>
    <mergeCell ref="H41:J41"/>
    <mergeCell ref="K41:M41"/>
    <mergeCell ref="A26:A40"/>
    <mergeCell ref="B37:D37"/>
    <mergeCell ref="E37:G37"/>
    <mergeCell ref="H37:J37"/>
    <mergeCell ref="K37:M37"/>
    <mergeCell ref="B36:D36"/>
    <mergeCell ref="E36:G36"/>
    <mergeCell ref="H36:J36"/>
    <mergeCell ref="K36:M36"/>
    <mergeCell ref="B34:D34"/>
    <mergeCell ref="E31:G31"/>
    <mergeCell ref="H31:J31"/>
    <mergeCell ref="K31:M31"/>
    <mergeCell ref="E32:G32"/>
    <mergeCell ref="K39:M39"/>
    <mergeCell ref="B27:D27"/>
    <mergeCell ref="E29:G29"/>
    <mergeCell ref="H29:J29"/>
    <mergeCell ref="K29:M29"/>
    <mergeCell ref="H32:J32"/>
    <mergeCell ref="K32:M32"/>
    <mergeCell ref="B28:C33"/>
    <mergeCell ref="B35:D35"/>
    <mergeCell ref="B38:D38"/>
    <mergeCell ref="E38:G38"/>
    <mergeCell ref="H38:J38"/>
    <mergeCell ref="K38:M38"/>
    <mergeCell ref="H39:J39"/>
    <mergeCell ref="B40:C40"/>
    <mergeCell ref="E40:G40"/>
    <mergeCell ref="H40:J40"/>
    <mergeCell ref="K40:M40"/>
    <mergeCell ref="B39:D39"/>
    <mergeCell ref="E39:G39"/>
    <mergeCell ref="K21:M21"/>
    <mergeCell ref="H27:J27"/>
    <mergeCell ref="K27:M27"/>
    <mergeCell ref="B26:D26"/>
    <mergeCell ref="E26:G26"/>
    <mergeCell ref="H26:J26"/>
    <mergeCell ref="K26:M26"/>
    <mergeCell ref="E27:G27"/>
    <mergeCell ref="H24:J24"/>
    <mergeCell ref="K24:M24"/>
    <mergeCell ref="B20:D20"/>
    <mergeCell ref="E20:G20"/>
    <mergeCell ref="H20:J20"/>
    <mergeCell ref="K20:M20"/>
    <mergeCell ref="A7:C7"/>
    <mergeCell ref="C13:D16"/>
    <mergeCell ref="E13:G16"/>
    <mergeCell ref="H13:J16"/>
    <mergeCell ref="K18:M18"/>
    <mergeCell ref="C18:D18"/>
    <mergeCell ref="E18:G18"/>
    <mergeCell ref="H18:J18"/>
    <mergeCell ref="K2:M2"/>
    <mergeCell ref="C1:K1"/>
    <mergeCell ref="A5:C5"/>
    <mergeCell ref="A8:C9"/>
    <mergeCell ref="D8:M9"/>
    <mergeCell ref="A3:M3"/>
    <mergeCell ref="E28:G28"/>
    <mergeCell ref="H28:J28"/>
    <mergeCell ref="K28:M28"/>
    <mergeCell ref="E11:G11"/>
    <mergeCell ref="H11:J11"/>
    <mergeCell ref="K11:M11"/>
    <mergeCell ref="C12:D12"/>
    <mergeCell ref="E12:G12"/>
    <mergeCell ref="H12:J12"/>
    <mergeCell ref="A10:D10"/>
    <mergeCell ref="A11:A19"/>
    <mergeCell ref="C11:D11"/>
    <mergeCell ref="K13:M16"/>
    <mergeCell ref="C17:D17"/>
    <mergeCell ref="B22:D22"/>
    <mergeCell ref="E22:G22"/>
    <mergeCell ref="H22:J22"/>
    <mergeCell ref="K22:M22"/>
  </mergeCells>
  <phoneticPr fontId="2"/>
  <conditionalFormatting sqref="E12:M16">
    <cfRule type="cellIs" dxfId="111" priority="38" operator="notEqual">
      <formula>""</formula>
    </cfRule>
  </conditionalFormatting>
  <conditionalFormatting sqref="E23:M24">
    <cfRule type="cellIs" dxfId="110" priority="9" operator="notEqual">
      <formula>""</formula>
    </cfRule>
  </conditionalFormatting>
  <conditionalFormatting sqref="E22:M22">
    <cfRule type="cellIs" dxfId="109" priority="8" operator="notEqual">
      <formula>""</formula>
    </cfRule>
  </conditionalFormatting>
  <conditionalFormatting sqref="E20:M20">
    <cfRule type="cellIs" dxfId="108" priority="7" operator="notEqual">
      <formula>""</formula>
    </cfRule>
  </conditionalFormatting>
  <conditionalFormatting sqref="E25:M25">
    <cfRule type="cellIs" dxfId="107" priority="4" operator="notEqual">
      <formula>""</formula>
    </cfRule>
  </conditionalFormatting>
  <conditionalFormatting sqref="E21:M21">
    <cfRule type="cellIs" dxfId="106" priority="3" operator="notEqual">
      <formula>""</formula>
    </cfRule>
  </conditionalFormatting>
  <conditionalFormatting sqref="E26 H26 K26">
    <cfRule type="cellIs" dxfId="105" priority="2" operator="notEqual">
      <formula>""</formula>
    </cfRule>
  </conditionalFormatting>
  <conditionalFormatting sqref="E11:M11">
    <cfRule type="cellIs" dxfId="104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showInputMessage="1" sqref="E40:M40">
      <formula1>$R$40:$T$40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1:M42">
      <formula1>$O$41:$Q$41</formula1>
    </dataValidation>
    <dataValidation type="list" allowBlank="1" showInputMessage="1" error="入力ミス" sqref="E24:M24">
      <formula1>$O$24:$T$24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sqref="E25:M25">
      <formula1>$O$25:$U$25</formula1>
    </dataValidation>
    <dataValidation type="list" allowBlank="1" showInputMessage="1" error="入力ミス" sqref="E18:M18">
      <formula1>$O$18:$R$18</formula1>
    </dataValidation>
    <dataValidation type="list" allowBlank="1" error="入力ミス" prompt="_x000a_" sqref="E12:M12">
      <formula1>$O$12:$R$12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L87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04" bestFit="1" customWidth="1"/>
    <col min="16" max="16" width="16.125" style="104" bestFit="1" customWidth="1"/>
    <col min="17" max="17" width="17.75" style="104" bestFit="1" customWidth="1"/>
    <col min="18" max="18" width="14.625" style="104" customWidth="1"/>
    <col min="19" max="19" width="22.5" style="104" bestFit="1" customWidth="1"/>
    <col min="20" max="20" width="17.875" style="104" customWidth="1"/>
    <col min="21" max="22" width="15" style="104" customWidth="1"/>
    <col min="23" max="24" width="8" style="104" customWidth="1"/>
    <col min="25" max="26" width="9.625" style="104" customWidth="1"/>
    <col min="27" max="27" width="7.875" style="104" customWidth="1"/>
    <col min="28" max="29" width="3.5" style="104" bestFit="1" customWidth="1"/>
    <col min="30" max="31" width="4.5" style="104" bestFit="1" customWidth="1"/>
    <col min="32" max="32" width="9" style="104" customWidth="1"/>
    <col min="33" max="16384" width="9" style="123"/>
  </cols>
  <sheetData>
    <row r="1" spans="1:32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32" ht="17.25" x14ac:dyDescent="0.2">
      <c r="A2" s="122"/>
      <c r="B2" s="122"/>
      <c r="C2" s="122"/>
      <c r="D2" s="122"/>
      <c r="E2" s="122"/>
      <c r="F2" s="124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32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32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32" ht="20.100000000000001" customHeight="1" thickBot="1" x14ac:dyDescent="0.2">
      <c r="A5" s="612">
        <f>配合2頁!$A$5+1</f>
        <v>3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32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32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IF($F$10="","",配合2頁!$L$7+1)</f>
        <v/>
      </c>
      <c r="M7" s="98" t="str">
        <f>IF($L$7&lt;=MAX(作成依頼票!$U$4),MAX(作成依頼票!$U$4),"")</f>
        <v/>
      </c>
      <c r="AB7" s="123"/>
      <c r="AC7" s="123"/>
      <c r="AD7" s="123"/>
      <c r="AE7" s="123"/>
      <c r="AF7" s="123"/>
    </row>
    <row r="8" spans="1:32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32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32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IF(配合2頁!$L$10="","",IF($E$20="","",配合2頁!$L$10+1))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32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</row>
    <row r="12" spans="1:32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</row>
    <row r="13" spans="1:32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</row>
    <row r="14" spans="1:32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</row>
    <row r="15" spans="1:32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</row>
    <row r="16" spans="1:32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AD20" s="123"/>
      <c r="AE20" s="123"/>
      <c r="AF20" s="123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D21" s="123"/>
      <c r="AE21" s="123"/>
      <c r="AF21" s="123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AB23" s="123"/>
      <c r="AC23" s="123"/>
      <c r="AD23" s="123"/>
      <c r="AE23" s="123"/>
      <c r="AF23" s="123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AB24" s="123"/>
      <c r="AC24" s="123"/>
      <c r="AD24" s="123"/>
      <c r="AE24" s="123"/>
      <c r="AF24" s="123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AB25" s="123"/>
      <c r="AC25" s="123"/>
      <c r="AD25" s="123"/>
      <c r="AE25" s="123"/>
      <c r="AF25" s="123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AB27" s="123"/>
      <c r="AC27" s="123"/>
      <c r="AD27" s="123"/>
      <c r="AE27" s="123"/>
      <c r="AF27" s="123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  <c r="AB28" s="123"/>
      <c r="AC28" s="123"/>
      <c r="AD28" s="123"/>
      <c r="AE28" s="123"/>
      <c r="AF28" s="123"/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AC29" s="123"/>
      <c r="AD29" s="123"/>
      <c r="AE29" s="123"/>
      <c r="AF29" s="123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  <c r="AB31" s="123"/>
      <c r="AC31" s="123"/>
      <c r="AD31" s="123"/>
      <c r="AE31" s="123"/>
      <c r="AF31" s="123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AC32" s="123"/>
      <c r="AD32" s="123"/>
      <c r="AE32" s="123"/>
      <c r="AF32" s="123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AB35" s="123"/>
      <c r="AC35" s="123"/>
      <c r="AD35" s="123"/>
      <c r="AE35" s="123"/>
      <c r="AF35" s="123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AB36" s="123"/>
      <c r="AC36" s="123"/>
      <c r="AD36" s="123"/>
      <c r="AE36" s="123"/>
      <c r="AF36" s="123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AC37" s="123"/>
      <c r="AD37" s="123"/>
      <c r="AE37" s="123"/>
      <c r="AF37" s="123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AB38" s="123"/>
      <c r="AC38" s="123"/>
      <c r="AD38" s="123"/>
      <c r="AE38" s="123"/>
      <c r="AF38" s="123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AB39" s="123"/>
      <c r="AC39" s="123"/>
      <c r="AD39" s="123"/>
      <c r="AE39" s="123"/>
      <c r="AF39" s="123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R40" s="147" t="s">
        <v>65</v>
      </c>
      <c r="S40" s="147" t="s">
        <v>69</v>
      </c>
      <c r="AB40" s="123"/>
      <c r="AC40" s="123"/>
      <c r="AD40" s="123"/>
      <c r="AE40" s="123"/>
      <c r="AF40" s="123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AB42" s="123"/>
      <c r="AC42" s="123"/>
      <c r="AD42" s="123"/>
      <c r="AE42" s="123"/>
      <c r="AF42" s="123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ht="15" customHeight="1" x14ac:dyDescent="0.15">
      <c r="L50" s="104"/>
      <c r="M50" s="104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2"/>
    </row>
    <row r="86" spans="3:5" x14ac:dyDescent="0.15">
      <c r="C86" s="170"/>
      <c r="D86" s="170"/>
      <c r="E86" s="170"/>
    </row>
    <row r="87" spans="3:5" x14ac:dyDescent="0.15">
      <c r="C87" s="178"/>
      <c r="D87" s="179"/>
      <c r="E87" s="170"/>
    </row>
  </sheetData>
  <sheetProtection password="CC7D" sheet="1" objects="1" scenarios="1"/>
  <mergeCells count="124">
    <mergeCell ref="A6:C6"/>
    <mergeCell ref="B37:D37"/>
    <mergeCell ref="E37:G37"/>
    <mergeCell ref="H37:J37"/>
    <mergeCell ref="K37:M37"/>
    <mergeCell ref="A48:M48"/>
    <mergeCell ref="A49:M49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K40:M40"/>
    <mergeCell ref="B35:D35"/>
    <mergeCell ref="B36:D36"/>
    <mergeCell ref="E36:G36"/>
    <mergeCell ref="H36:J36"/>
    <mergeCell ref="K36:M36"/>
    <mergeCell ref="K23:M23"/>
    <mergeCell ref="E28:G28"/>
    <mergeCell ref="H28:J28"/>
    <mergeCell ref="K28:M28"/>
    <mergeCell ref="B34:D34"/>
    <mergeCell ref="B23:D23"/>
    <mergeCell ref="E23:G23"/>
    <mergeCell ref="H23:J23"/>
    <mergeCell ref="E31:G31"/>
    <mergeCell ref="H31:J31"/>
    <mergeCell ref="K31:M31"/>
    <mergeCell ref="E32:G32"/>
    <mergeCell ref="H32:J32"/>
    <mergeCell ref="K32:M32"/>
    <mergeCell ref="B28:C33"/>
    <mergeCell ref="A26:A40"/>
    <mergeCell ref="B26:D26"/>
    <mergeCell ref="E26:G26"/>
    <mergeCell ref="H26:J26"/>
    <mergeCell ref="K26:M26"/>
    <mergeCell ref="B39:D39"/>
    <mergeCell ref="E39:G39"/>
    <mergeCell ref="H39:J39"/>
    <mergeCell ref="K39:M39"/>
    <mergeCell ref="B40:C40"/>
    <mergeCell ref="E40:G40"/>
    <mergeCell ref="H40:J40"/>
    <mergeCell ref="B38:D38"/>
    <mergeCell ref="E38:G38"/>
    <mergeCell ref="H38:J38"/>
    <mergeCell ref="K38:M38"/>
    <mergeCell ref="B27:D27"/>
    <mergeCell ref="E29:G29"/>
    <mergeCell ref="H29:J29"/>
    <mergeCell ref="K29:M29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C19:D19"/>
    <mergeCell ref="B13:B16"/>
    <mergeCell ref="C13:D16"/>
    <mergeCell ref="E13:G16"/>
    <mergeCell ref="H13:J16"/>
    <mergeCell ref="K13:M16"/>
    <mergeCell ref="C17:D17"/>
    <mergeCell ref="E17:G17"/>
    <mergeCell ref="H17:J17"/>
    <mergeCell ref="K17:M17"/>
    <mergeCell ref="E19:G19"/>
    <mergeCell ref="H19:J19"/>
    <mergeCell ref="K19:M19"/>
    <mergeCell ref="K2:M2"/>
    <mergeCell ref="A7:C7"/>
    <mergeCell ref="C1:K1"/>
    <mergeCell ref="A3:M3"/>
    <mergeCell ref="A5:C5"/>
    <mergeCell ref="A8:C9"/>
    <mergeCell ref="D8:M9"/>
    <mergeCell ref="E27:G27"/>
    <mergeCell ref="H27:J27"/>
    <mergeCell ref="K27:M27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</mergeCells>
  <phoneticPr fontId="3"/>
  <conditionalFormatting sqref="E12:M16">
    <cfRule type="cellIs" dxfId="103" priority="39" operator="notEqual">
      <formula>""</formula>
    </cfRule>
  </conditionalFormatting>
  <conditionalFormatting sqref="E23:M24">
    <cfRule type="cellIs" dxfId="102" priority="9" operator="notEqual">
      <formula>""</formula>
    </cfRule>
  </conditionalFormatting>
  <conditionalFormatting sqref="E22:M22">
    <cfRule type="cellIs" dxfId="101" priority="8" operator="notEqual">
      <formula>""</formula>
    </cfRule>
  </conditionalFormatting>
  <conditionalFormatting sqref="E20:M20">
    <cfRule type="cellIs" dxfId="100" priority="7" operator="notEqual">
      <formula>""</formula>
    </cfRule>
  </conditionalFormatting>
  <conditionalFormatting sqref="E25:M25">
    <cfRule type="cellIs" dxfId="99" priority="4" operator="notEqual">
      <formula>""</formula>
    </cfRule>
  </conditionalFormatting>
  <conditionalFormatting sqref="E21:M21">
    <cfRule type="cellIs" dxfId="98" priority="3" operator="notEqual">
      <formula>""</formula>
    </cfRule>
  </conditionalFormatting>
  <conditionalFormatting sqref="E26 H26 K26">
    <cfRule type="cellIs" dxfId="97" priority="2" operator="notEqual">
      <formula>""</formula>
    </cfRule>
  </conditionalFormatting>
  <conditionalFormatting sqref="E11:M11">
    <cfRule type="cellIs" dxfId="96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B42:D42">
      <formula1>$O$42:$P$42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workbookViewId="0">
      <selection activeCell="E20" sqref="E20:G20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配合3頁!$A$5+1</f>
        <v>4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IF($F$10="","",配合3頁!$L$7+1)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IF(配合3頁!$L$10="","",IF($E$20="","",配合3頁!$L$10+1))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505" t="s">
        <v>250</v>
      </c>
      <c r="C34" s="563"/>
      <c r="D34" s="564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255" t="s">
        <v>251</v>
      </c>
      <c r="C35" s="256"/>
      <c r="D35" s="257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65" t="s">
        <v>52</v>
      </c>
      <c r="C36" s="554"/>
      <c r="D36" s="555"/>
      <c r="E36" s="561"/>
      <c r="F36" s="562"/>
      <c r="G36" s="407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524"/>
      <c r="C37" s="525"/>
      <c r="D37" s="526"/>
      <c r="E37" s="561"/>
      <c r="F37" s="562"/>
      <c r="G37" s="407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524"/>
      <c r="C38" s="525"/>
      <c r="D38" s="526"/>
      <c r="E38" s="561"/>
      <c r="F38" s="562"/>
      <c r="G38" s="407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L50" s="104"/>
      <c r="M50" s="104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2"/>
    </row>
    <row r="86" spans="3:5" x14ac:dyDescent="0.15">
      <c r="C86" s="170"/>
      <c r="D86" s="170"/>
      <c r="E86" s="170"/>
    </row>
    <row r="87" spans="3:5" x14ac:dyDescent="0.15">
      <c r="C87" s="178"/>
      <c r="D87" s="179"/>
      <c r="E87" s="170"/>
    </row>
  </sheetData>
  <sheetProtection password="CC7D" sheet="1" objects="1" scenarios="1"/>
  <mergeCells count="124">
    <mergeCell ref="C19:D19"/>
    <mergeCell ref="E19:G19"/>
    <mergeCell ref="H19:J19"/>
    <mergeCell ref="K19:M19"/>
    <mergeCell ref="B25:D25"/>
    <mergeCell ref="E25:G25"/>
    <mergeCell ref="H25:J25"/>
    <mergeCell ref="K25:M25"/>
    <mergeCell ref="C13:D16"/>
    <mergeCell ref="E13:G16"/>
    <mergeCell ref="H13:J16"/>
    <mergeCell ref="E18:G18"/>
    <mergeCell ref="H18:J18"/>
    <mergeCell ref="K18:M18"/>
    <mergeCell ref="B13:B16"/>
    <mergeCell ref="A8:C9"/>
    <mergeCell ref="D8:M9"/>
    <mergeCell ref="K13:M16"/>
    <mergeCell ref="C17:D17"/>
    <mergeCell ref="E17:G17"/>
    <mergeCell ref="H17:J17"/>
    <mergeCell ref="K17:M17"/>
    <mergeCell ref="C1:K1"/>
    <mergeCell ref="A6:C6"/>
    <mergeCell ref="A3:M3"/>
    <mergeCell ref="A5:C5"/>
    <mergeCell ref="A10:D10"/>
    <mergeCell ref="K2:M2"/>
    <mergeCell ref="A7:C7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42:G42"/>
    <mergeCell ref="H42:J42"/>
    <mergeCell ref="K42:M42"/>
    <mergeCell ref="A26:A40"/>
    <mergeCell ref="B26:D26"/>
    <mergeCell ref="E26:G26"/>
    <mergeCell ref="H26:J26"/>
    <mergeCell ref="K26:M26"/>
    <mergeCell ref="E27:G27"/>
    <mergeCell ref="H27:J27"/>
    <mergeCell ref="K27:M27"/>
    <mergeCell ref="B35:D35"/>
    <mergeCell ref="B36:D36"/>
    <mergeCell ref="E36:G36"/>
    <mergeCell ref="H36:J36"/>
    <mergeCell ref="B27:D27"/>
    <mergeCell ref="A20:A25"/>
    <mergeCell ref="B20:D20"/>
    <mergeCell ref="E20:G20"/>
    <mergeCell ref="H20:J20"/>
    <mergeCell ref="K20:M20"/>
    <mergeCell ref="E21:G21"/>
    <mergeCell ref="H21:J21"/>
    <mergeCell ref="K21:M21"/>
    <mergeCell ref="B22:D22"/>
    <mergeCell ref="B24:D24"/>
    <mergeCell ref="E24:G24"/>
    <mergeCell ref="H24:J24"/>
    <mergeCell ref="K24:M24"/>
    <mergeCell ref="H22:J22"/>
    <mergeCell ref="K22:M22"/>
    <mergeCell ref="B23:D23"/>
    <mergeCell ref="E23:G23"/>
    <mergeCell ref="K23:M23"/>
    <mergeCell ref="E22:G22"/>
    <mergeCell ref="B21:D21"/>
    <mergeCell ref="H23:J23"/>
    <mergeCell ref="A49:M49"/>
    <mergeCell ref="E28:G28"/>
    <mergeCell ref="H28:J28"/>
    <mergeCell ref="K28:M28"/>
    <mergeCell ref="E43:G43"/>
    <mergeCell ref="H43:J43"/>
    <mergeCell ref="K43:M43"/>
    <mergeCell ref="A44:A47"/>
    <mergeCell ref="B44:D47"/>
    <mergeCell ref="E44:G47"/>
    <mergeCell ref="H44:J47"/>
    <mergeCell ref="K44:M47"/>
    <mergeCell ref="A41:A43"/>
    <mergeCell ref="B41:D41"/>
    <mergeCell ref="E41:G41"/>
    <mergeCell ref="B43:D43"/>
    <mergeCell ref="B38:D38"/>
    <mergeCell ref="E38:G38"/>
    <mergeCell ref="H38:J38"/>
    <mergeCell ref="K36:M36"/>
    <mergeCell ref="E40:G40"/>
    <mergeCell ref="H40:J40"/>
    <mergeCell ref="K40:M40"/>
    <mergeCell ref="B39:D39"/>
    <mergeCell ref="A48:M48"/>
    <mergeCell ref="K39:M39"/>
    <mergeCell ref="H29:J29"/>
    <mergeCell ref="K29:M29"/>
    <mergeCell ref="B28:C33"/>
    <mergeCell ref="K31:M31"/>
    <mergeCell ref="E32:G32"/>
    <mergeCell ref="H32:J32"/>
    <mergeCell ref="K32:M32"/>
    <mergeCell ref="B37:D37"/>
    <mergeCell ref="E37:G37"/>
    <mergeCell ref="H37:J37"/>
    <mergeCell ref="K37:M37"/>
    <mergeCell ref="K38:M38"/>
    <mergeCell ref="B40:C40"/>
    <mergeCell ref="E39:G39"/>
    <mergeCell ref="H39:J39"/>
    <mergeCell ref="E29:G29"/>
    <mergeCell ref="E31:G31"/>
    <mergeCell ref="H31:J31"/>
    <mergeCell ref="H41:J41"/>
    <mergeCell ref="K41:M41"/>
    <mergeCell ref="B42:D42"/>
    <mergeCell ref="B34:D34"/>
  </mergeCells>
  <phoneticPr fontId="3"/>
  <conditionalFormatting sqref="E12:M16">
    <cfRule type="cellIs" dxfId="95" priority="38" operator="notEqual">
      <formula>""</formula>
    </cfRule>
  </conditionalFormatting>
  <conditionalFormatting sqref="E23:M24">
    <cfRule type="cellIs" dxfId="94" priority="9" operator="notEqual">
      <formula>""</formula>
    </cfRule>
  </conditionalFormatting>
  <conditionalFormatting sqref="E22:M22">
    <cfRule type="cellIs" dxfId="93" priority="8" operator="notEqual">
      <formula>""</formula>
    </cfRule>
  </conditionalFormatting>
  <conditionalFormatting sqref="E20:M20">
    <cfRule type="cellIs" dxfId="92" priority="7" operator="notEqual">
      <formula>""</formula>
    </cfRule>
  </conditionalFormatting>
  <conditionalFormatting sqref="E25:M25">
    <cfRule type="cellIs" dxfId="91" priority="4" operator="notEqual">
      <formula>""</formula>
    </cfRule>
  </conditionalFormatting>
  <conditionalFormatting sqref="E21:M21">
    <cfRule type="cellIs" dxfId="90" priority="3" operator="notEqual">
      <formula>""</formula>
    </cfRule>
  </conditionalFormatting>
  <conditionalFormatting sqref="E26 H26 K26">
    <cfRule type="cellIs" dxfId="89" priority="2" operator="notEqual">
      <formula>""</formula>
    </cfRule>
  </conditionalFormatting>
  <conditionalFormatting sqref="E11:M11">
    <cfRule type="cellIs" dxfId="88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N18" sqref="N18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配合4頁!$A$5+1</f>
        <v>5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IF($F$10="","",配合4頁!$L$7+1)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IF(配合4頁!$L$10="","",IF($E$20="","",配合4頁!$L$10+1))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A6:C6"/>
    <mergeCell ref="E32:G32"/>
    <mergeCell ref="H32:J32"/>
    <mergeCell ref="K32:M32"/>
    <mergeCell ref="B28:C33"/>
    <mergeCell ref="A3:M3"/>
    <mergeCell ref="A5:C5"/>
    <mergeCell ref="A8:C9"/>
    <mergeCell ref="D8:M9"/>
    <mergeCell ref="K13:M16"/>
    <mergeCell ref="C17:D17"/>
    <mergeCell ref="E17:G17"/>
    <mergeCell ref="H17:J17"/>
    <mergeCell ref="K17:M17"/>
    <mergeCell ref="A7:C7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  <mergeCell ref="B13:B16"/>
    <mergeCell ref="C13:D16"/>
    <mergeCell ref="E13:G16"/>
    <mergeCell ref="H13:J16"/>
    <mergeCell ref="C19:D19"/>
    <mergeCell ref="E19:G19"/>
    <mergeCell ref="H19:J19"/>
    <mergeCell ref="K19:M19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B23:D23"/>
    <mergeCell ref="E23:G23"/>
    <mergeCell ref="H23:J23"/>
    <mergeCell ref="B22:D22"/>
    <mergeCell ref="H29:J29"/>
    <mergeCell ref="K29:M29"/>
    <mergeCell ref="E37:G37"/>
    <mergeCell ref="H37:J37"/>
    <mergeCell ref="K37:M37"/>
    <mergeCell ref="E28:G28"/>
    <mergeCell ref="B36:D36"/>
    <mergeCell ref="E36:G36"/>
    <mergeCell ref="H36:J36"/>
    <mergeCell ref="K36:M36"/>
    <mergeCell ref="B34:D34"/>
    <mergeCell ref="E31:G31"/>
    <mergeCell ref="H31:J31"/>
    <mergeCell ref="K31:M31"/>
    <mergeCell ref="B37:D37"/>
    <mergeCell ref="E39:G39"/>
    <mergeCell ref="H39:J39"/>
    <mergeCell ref="K39:M39"/>
    <mergeCell ref="B38:D38"/>
    <mergeCell ref="E38:G38"/>
    <mergeCell ref="H38:J38"/>
    <mergeCell ref="K38:M38"/>
    <mergeCell ref="K2:M2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27:D27"/>
    <mergeCell ref="E29:G29"/>
    <mergeCell ref="C1:K1"/>
    <mergeCell ref="A41:A43"/>
    <mergeCell ref="B41:D41"/>
    <mergeCell ref="E41:G41"/>
    <mergeCell ref="H41:J41"/>
    <mergeCell ref="K41:M41"/>
    <mergeCell ref="B42:D42"/>
    <mergeCell ref="B35:D35"/>
    <mergeCell ref="B40:C40"/>
    <mergeCell ref="E40:G40"/>
    <mergeCell ref="A26:A40"/>
    <mergeCell ref="B26:D26"/>
    <mergeCell ref="E26:G26"/>
    <mergeCell ref="H26:J26"/>
    <mergeCell ref="K26:M26"/>
    <mergeCell ref="E27:G27"/>
    <mergeCell ref="H27:J27"/>
    <mergeCell ref="K27:M27"/>
    <mergeCell ref="K23:M23"/>
    <mergeCell ref="H28:J28"/>
    <mergeCell ref="K28:M28"/>
    <mergeCell ref="H40:J40"/>
    <mergeCell ref="K40:M40"/>
    <mergeCell ref="B39:D39"/>
  </mergeCells>
  <phoneticPr fontId="2"/>
  <conditionalFormatting sqref="E12:M16">
    <cfRule type="cellIs" dxfId="87" priority="38" operator="notEqual">
      <formula>""</formula>
    </cfRule>
  </conditionalFormatting>
  <conditionalFormatting sqref="E23:M24">
    <cfRule type="cellIs" dxfId="86" priority="9" operator="notEqual">
      <formula>""</formula>
    </cfRule>
  </conditionalFormatting>
  <conditionalFormatting sqref="E22:M22">
    <cfRule type="cellIs" dxfId="85" priority="8" operator="notEqual">
      <formula>""</formula>
    </cfRule>
  </conditionalFormatting>
  <conditionalFormatting sqref="E20:M20">
    <cfRule type="cellIs" dxfId="84" priority="7" operator="notEqual">
      <formula>""</formula>
    </cfRule>
  </conditionalFormatting>
  <conditionalFormatting sqref="E25:M25">
    <cfRule type="cellIs" dxfId="83" priority="4" operator="notEqual">
      <formula>""</formula>
    </cfRule>
  </conditionalFormatting>
  <conditionalFormatting sqref="E21:M21">
    <cfRule type="cellIs" dxfId="82" priority="3" operator="notEqual">
      <formula>""</formula>
    </cfRule>
  </conditionalFormatting>
  <conditionalFormatting sqref="E26 H26 K26">
    <cfRule type="cellIs" dxfId="81" priority="2" operator="notEqual">
      <formula>""</formula>
    </cfRule>
  </conditionalFormatting>
  <conditionalFormatting sqref="E11:M11">
    <cfRule type="cellIs" dxfId="80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N16" sqref="N16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配合5頁!$A$5+1</f>
        <v>6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IF($F$10="","",配合5頁!$L$7+1)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IF(配合5頁!$L$10="","",IF($E$20="","",配合5頁!$L$10+1))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566"/>
      <c r="F18" s="567"/>
      <c r="G18" s="458"/>
      <c r="H18" s="566"/>
      <c r="I18" s="567"/>
      <c r="J18" s="458"/>
      <c r="K18" s="566"/>
      <c r="L18" s="567"/>
      <c r="M18" s="568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A6:C6"/>
    <mergeCell ref="E32:G32"/>
    <mergeCell ref="H32:J32"/>
    <mergeCell ref="K32:M32"/>
    <mergeCell ref="B28:C33"/>
    <mergeCell ref="A3:M3"/>
    <mergeCell ref="A5:C5"/>
    <mergeCell ref="A8:C9"/>
    <mergeCell ref="D8:M9"/>
    <mergeCell ref="K13:M16"/>
    <mergeCell ref="C17:D17"/>
    <mergeCell ref="E17:G17"/>
    <mergeCell ref="H17:J17"/>
    <mergeCell ref="K17:M17"/>
    <mergeCell ref="A7:C7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  <mergeCell ref="B13:B16"/>
    <mergeCell ref="C13:D16"/>
    <mergeCell ref="E13:G16"/>
    <mergeCell ref="H13:J16"/>
    <mergeCell ref="C19:D19"/>
    <mergeCell ref="E19:G19"/>
    <mergeCell ref="H19:J19"/>
    <mergeCell ref="K19:M19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B23:D23"/>
    <mergeCell ref="E23:G23"/>
    <mergeCell ref="H23:J23"/>
    <mergeCell ref="B22:D22"/>
    <mergeCell ref="H29:J29"/>
    <mergeCell ref="K29:M29"/>
    <mergeCell ref="E37:G37"/>
    <mergeCell ref="H37:J37"/>
    <mergeCell ref="K37:M37"/>
    <mergeCell ref="E28:G28"/>
    <mergeCell ref="B36:D36"/>
    <mergeCell ref="E36:G36"/>
    <mergeCell ref="H36:J36"/>
    <mergeCell ref="K36:M36"/>
    <mergeCell ref="B34:D34"/>
    <mergeCell ref="E31:G31"/>
    <mergeCell ref="H31:J31"/>
    <mergeCell ref="K31:M31"/>
    <mergeCell ref="B37:D37"/>
    <mergeCell ref="E39:G39"/>
    <mergeCell ref="H39:J39"/>
    <mergeCell ref="K39:M39"/>
    <mergeCell ref="B38:D38"/>
    <mergeCell ref="E38:G38"/>
    <mergeCell ref="H38:J38"/>
    <mergeCell ref="K38:M38"/>
    <mergeCell ref="K2:M2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27:D27"/>
    <mergeCell ref="E29:G29"/>
    <mergeCell ref="C1:K1"/>
    <mergeCell ref="A41:A43"/>
    <mergeCell ref="B41:D41"/>
    <mergeCell ref="E41:G41"/>
    <mergeCell ref="H41:J41"/>
    <mergeCell ref="K41:M41"/>
    <mergeCell ref="B42:D42"/>
    <mergeCell ref="B35:D35"/>
    <mergeCell ref="B40:C40"/>
    <mergeCell ref="E40:G40"/>
    <mergeCell ref="A26:A40"/>
    <mergeCell ref="B26:D26"/>
    <mergeCell ref="E26:G26"/>
    <mergeCell ref="H26:J26"/>
    <mergeCell ref="K26:M26"/>
    <mergeCell ref="E27:G27"/>
    <mergeCell ref="H27:J27"/>
    <mergeCell ref="K27:M27"/>
    <mergeCell ref="K23:M23"/>
    <mergeCell ref="H28:J28"/>
    <mergeCell ref="K28:M28"/>
    <mergeCell ref="H40:J40"/>
    <mergeCell ref="K40:M40"/>
    <mergeCell ref="B39:D39"/>
  </mergeCells>
  <phoneticPr fontId="2"/>
  <conditionalFormatting sqref="E12:M16">
    <cfRule type="cellIs" dxfId="79" priority="38" operator="notEqual">
      <formula>""</formula>
    </cfRule>
  </conditionalFormatting>
  <conditionalFormatting sqref="E23:M24">
    <cfRule type="cellIs" dxfId="78" priority="9" operator="notEqual">
      <formula>""</formula>
    </cfRule>
  </conditionalFormatting>
  <conditionalFormatting sqref="E22:M22">
    <cfRule type="cellIs" dxfId="77" priority="8" operator="notEqual">
      <formula>""</formula>
    </cfRule>
  </conditionalFormatting>
  <conditionalFormatting sqref="E20:M20">
    <cfRule type="cellIs" dxfId="76" priority="7" operator="notEqual">
      <formula>""</formula>
    </cfRule>
  </conditionalFormatting>
  <conditionalFormatting sqref="E25:M25">
    <cfRule type="cellIs" dxfId="75" priority="4" operator="notEqual">
      <formula>""</formula>
    </cfRule>
  </conditionalFormatting>
  <conditionalFormatting sqref="E21:M21">
    <cfRule type="cellIs" dxfId="74" priority="3" operator="notEqual">
      <formula>""</formula>
    </cfRule>
  </conditionalFormatting>
  <conditionalFormatting sqref="E26 H26 K26">
    <cfRule type="cellIs" dxfId="73" priority="2" operator="notEqual">
      <formula>""</formula>
    </cfRule>
  </conditionalFormatting>
  <conditionalFormatting sqref="E11:M11">
    <cfRule type="cellIs" dxfId="72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H6" sqref="H6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配合6頁!$A$5+1</f>
        <v>7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IF($F$10="","",配合6頁!$L$7+1)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IF(配合6頁!$L$10="","",IF($E$20="","",配合6頁!$L$10+1))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505" t="s">
        <v>250</v>
      </c>
      <c r="C34" s="563"/>
      <c r="D34" s="564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255" t="s">
        <v>251</v>
      </c>
      <c r="C35" s="256"/>
      <c r="D35" s="257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65" t="s">
        <v>52</v>
      </c>
      <c r="C36" s="554"/>
      <c r="D36" s="555"/>
      <c r="E36" s="561"/>
      <c r="F36" s="562"/>
      <c r="G36" s="407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524"/>
      <c r="C37" s="525"/>
      <c r="D37" s="526"/>
      <c r="E37" s="561"/>
      <c r="F37" s="562"/>
      <c r="G37" s="407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524"/>
      <c r="C38" s="525"/>
      <c r="D38" s="526"/>
      <c r="E38" s="561"/>
      <c r="F38" s="562"/>
      <c r="G38" s="407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A6:C6"/>
    <mergeCell ref="A3:M3"/>
    <mergeCell ref="A5:C5"/>
    <mergeCell ref="A8:C9"/>
    <mergeCell ref="D8:M9"/>
    <mergeCell ref="B37:D37"/>
    <mergeCell ref="E37:G37"/>
    <mergeCell ref="H37:J37"/>
    <mergeCell ref="K37:M37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E18:G18"/>
    <mergeCell ref="H18:J18"/>
    <mergeCell ref="B13:B16"/>
    <mergeCell ref="C19:D19"/>
    <mergeCell ref="K18:M18"/>
    <mergeCell ref="C18:D18"/>
    <mergeCell ref="C13:D16"/>
    <mergeCell ref="E13:G16"/>
    <mergeCell ref="H13:J16"/>
    <mergeCell ref="K13:M16"/>
    <mergeCell ref="C17:D17"/>
    <mergeCell ref="E17:G17"/>
    <mergeCell ref="H17:J17"/>
    <mergeCell ref="K17:M17"/>
    <mergeCell ref="E22:G22"/>
    <mergeCell ref="H22:J22"/>
    <mergeCell ref="K22:M22"/>
    <mergeCell ref="B23:D23"/>
    <mergeCell ref="E23:G23"/>
    <mergeCell ref="H23:J23"/>
    <mergeCell ref="E19:G19"/>
    <mergeCell ref="H19:J19"/>
    <mergeCell ref="K19:M19"/>
    <mergeCell ref="B22:D22"/>
    <mergeCell ref="K23:M23"/>
    <mergeCell ref="B25:D25"/>
    <mergeCell ref="E25:G25"/>
    <mergeCell ref="H25:J25"/>
    <mergeCell ref="K25:M25"/>
    <mergeCell ref="B27:D27"/>
    <mergeCell ref="E29:G29"/>
    <mergeCell ref="H29:J29"/>
    <mergeCell ref="K29:M29"/>
    <mergeCell ref="B41:D41"/>
    <mergeCell ref="E41:G41"/>
    <mergeCell ref="H41:J41"/>
    <mergeCell ref="K41:M41"/>
    <mergeCell ref="B42:D42"/>
    <mergeCell ref="K38:M38"/>
    <mergeCell ref="B34:D34"/>
    <mergeCell ref="B35:D35"/>
    <mergeCell ref="H28:J28"/>
    <mergeCell ref="K28:M28"/>
    <mergeCell ref="E28:G28"/>
    <mergeCell ref="B36:D36"/>
    <mergeCell ref="E36:G36"/>
    <mergeCell ref="H36:J36"/>
    <mergeCell ref="K36:M36"/>
    <mergeCell ref="B38:D38"/>
    <mergeCell ref="E38:G38"/>
    <mergeCell ref="H38:J38"/>
    <mergeCell ref="E31:G31"/>
    <mergeCell ref="H31:J31"/>
    <mergeCell ref="K31:M31"/>
    <mergeCell ref="E32:G32"/>
    <mergeCell ref="H32:J32"/>
    <mergeCell ref="K32:M32"/>
    <mergeCell ref="C1:K1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40:C40"/>
    <mergeCell ref="E40:G40"/>
    <mergeCell ref="H40:J40"/>
    <mergeCell ref="K40:M40"/>
    <mergeCell ref="A20:A25"/>
    <mergeCell ref="B20:D20"/>
    <mergeCell ref="E20:G20"/>
    <mergeCell ref="A41:A43"/>
    <mergeCell ref="K2:M2"/>
    <mergeCell ref="A7:C7"/>
    <mergeCell ref="B39:D39"/>
    <mergeCell ref="E39:G39"/>
    <mergeCell ref="H39:J39"/>
    <mergeCell ref="K39:M39"/>
    <mergeCell ref="A26:A40"/>
    <mergeCell ref="B26:D26"/>
    <mergeCell ref="E26:G26"/>
    <mergeCell ref="H26:J26"/>
    <mergeCell ref="K26:M26"/>
    <mergeCell ref="E27:G27"/>
    <mergeCell ref="H27:J27"/>
    <mergeCell ref="K27:M27"/>
    <mergeCell ref="H20:J20"/>
    <mergeCell ref="K20:M20"/>
    <mergeCell ref="B21:D21"/>
    <mergeCell ref="E21:G21"/>
    <mergeCell ref="H21:J21"/>
    <mergeCell ref="K21:M21"/>
    <mergeCell ref="B28:C33"/>
    <mergeCell ref="B24:D24"/>
    <mergeCell ref="E24:G24"/>
    <mergeCell ref="H24:J24"/>
    <mergeCell ref="K24:M24"/>
  </mergeCells>
  <phoneticPr fontId="2"/>
  <conditionalFormatting sqref="E12:M16">
    <cfRule type="cellIs" dxfId="71" priority="38" operator="notEqual">
      <formula>""</formula>
    </cfRule>
  </conditionalFormatting>
  <conditionalFormatting sqref="E23:M24">
    <cfRule type="cellIs" dxfId="70" priority="9" operator="notEqual">
      <formula>""</formula>
    </cfRule>
  </conditionalFormatting>
  <conditionalFormatting sqref="E22:M22">
    <cfRule type="cellIs" dxfId="69" priority="8" operator="notEqual">
      <formula>""</formula>
    </cfRule>
  </conditionalFormatting>
  <conditionalFormatting sqref="E20:M20">
    <cfRule type="cellIs" dxfId="68" priority="7" operator="notEqual">
      <formula>""</formula>
    </cfRule>
  </conditionalFormatting>
  <conditionalFormatting sqref="E25:M25">
    <cfRule type="cellIs" dxfId="67" priority="4" operator="notEqual">
      <formula>""</formula>
    </cfRule>
  </conditionalFormatting>
  <conditionalFormatting sqref="E21:M21">
    <cfRule type="cellIs" dxfId="66" priority="3" operator="notEqual">
      <formula>""</formula>
    </cfRule>
  </conditionalFormatting>
  <conditionalFormatting sqref="E26 H26 K26">
    <cfRule type="cellIs" dxfId="65" priority="2" operator="notEqual">
      <formula>""</formula>
    </cfRule>
  </conditionalFormatting>
  <conditionalFormatting sqref="E11:M11">
    <cfRule type="cellIs" dxfId="64" priority="1" operator="notEqual">
      <formula>""</formula>
    </cfRule>
  </conditionalFormatting>
  <dataValidations count="23">
    <dataValidation allowBlank="1" showInputMessage="1" sqref="G34 M34:M35 J34 J35:K35 E35 G35:H35 E30:M30 E33:M33 B39:D39"/>
    <dataValidation type="list" allowBlank="1" error="入力ミス" prompt="_x000a_" sqref="E12:M12">
      <formula1>$O$12:$R$12</formula1>
    </dataValidation>
    <dataValidation type="list" allowBlank="1" showInputMessage="1" error="入力ミス" sqref="E18:M18">
      <formula1>$O$18:$R$18</formula1>
    </dataValidation>
    <dataValidation type="list" allowBlank="1" showInputMessage="1" sqref="E25:M25">
      <formula1>$O$25:$U$25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error="入力ミス" sqref="E24:M24">
      <formula1>$O$24:$T$24</formula1>
    </dataValidation>
    <dataValidation type="list" allowBlank="1" showInputMessage="1" sqref="E41:M42">
      <formula1>$O$41:$Q$41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0:M40">
      <formula1>$R$40:$T$40</formula1>
    </dataValidation>
    <dataValidation type="list" allowBlank="1" showInputMessage="1" sqref="F34 L34 I34">
      <formula1>$O$34:$S$34</formula1>
    </dataValidation>
    <dataValidation type="list" allowBlank="1" showInputMessage="1" sqref="D40">
      <formula1>$O$40:$Q$40</formula1>
    </dataValidation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H6" sqref="H6"/>
    </sheetView>
  </sheetViews>
  <sheetFormatPr defaultRowHeight="13.5" x14ac:dyDescent="0.15"/>
  <cols>
    <col min="1" max="2" width="3.125" style="123" customWidth="1"/>
    <col min="3" max="3" width="15.625" style="123" customWidth="1"/>
    <col min="4" max="4" width="10.625" style="123" customWidth="1"/>
    <col min="5" max="13" width="6.625" style="123" customWidth="1"/>
    <col min="14" max="14" width="9" style="123"/>
    <col min="15" max="15" width="25.125" style="123" bestFit="1" customWidth="1"/>
    <col min="16" max="16" width="16.125" style="123" bestFit="1" customWidth="1"/>
    <col min="17" max="17" width="17.75" style="123" bestFit="1" customWidth="1"/>
    <col min="18" max="18" width="14.625" style="123" customWidth="1"/>
    <col min="19" max="19" width="22.5" style="123" bestFit="1" customWidth="1"/>
    <col min="20" max="20" width="17.875" style="123" customWidth="1"/>
    <col min="21" max="22" width="15" style="123" customWidth="1"/>
    <col min="23" max="24" width="8" style="123" customWidth="1"/>
    <col min="25" max="26" width="9.625" style="123" customWidth="1"/>
    <col min="27" max="27" width="7.875" style="123" customWidth="1"/>
    <col min="28" max="29" width="3.5" style="123" bestFit="1" customWidth="1"/>
    <col min="30" max="31" width="4.5" style="123" bestFit="1" customWidth="1"/>
    <col min="32" max="32" width="9" style="123" customWidth="1"/>
    <col min="33" max="16384" width="9" style="123"/>
  </cols>
  <sheetData>
    <row r="1" spans="1:27" ht="30" customHeight="1" x14ac:dyDescent="0.15">
      <c r="A1" s="122"/>
      <c r="B1" s="122"/>
      <c r="C1" s="427" t="s">
        <v>152</v>
      </c>
      <c r="D1" s="427"/>
      <c r="E1" s="427"/>
      <c r="F1" s="427"/>
      <c r="G1" s="427"/>
      <c r="H1" s="427"/>
      <c r="I1" s="427"/>
      <c r="J1" s="427"/>
      <c r="K1" s="427"/>
    </row>
    <row r="2" spans="1:27" ht="17.25" x14ac:dyDescent="0.2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402" t="str">
        <f>作成依頼票!$R$1</f>
        <v>(2017.04.01改定ver.6)</v>
      </c>
      <c r="L2" s="402"/>
      <c r="M2" s="402"/>
    </row>
    <row r="3" spans="1:27" ht="20.100000000000001" customHeight="1" x14ac:dyDescent="0.15">
      <c r="A3" s="475" t="s">
        <v>62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7" s="99" customFormat="1" ht="35.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27" ht="20.100000000000001" customHeight="1" thickBot="1" x14ac:dyDescent="0.2">
      <c r="A5" s="612">
        <f>配合7頁!$A$5+1</f>
        <v>8</v>
      </c>
      <c r="B5" s="612"/>
      <c r="C5" s="612"/>
      <c r="D5" s="180" t="str">
        <f>IF(作成依頼票!$E$6="","",作成依頼票!$E$6)</f>
        <v/>
      </c>
      <c r="E5" s="174" t="s">
        <v>118</v>
      </c>
      <c r="F5" s="126"/>
      <c r="G5" s="122"/>
      <c r="H5" s="175"/>
      <c r="I5" s="176"/>
      <c r="J5" s="176"/>
      <c r="K5" s="176"/>
      <c r="L5" s="176"/>
      <c r="M5" s="176"/>
    </row>
    <row r="6" spans="1:27" ht="20.100000000000001" customHeight="1" thickBot="1" x14ac:dyDescent="0.25">
      <c r="A6" s="490" t="s">
        <v>143</v>
      </c>
      <c r="B6" s="491"/>
      <c r="C6" s="492"/>
      <c r="D6" s="131" t="str">
        <f>IF(作成依頼票!$M$5="","",作成依頼票!$M$5)</f>
        <v/>
      </c>
      <c r="E6" s="132" t="str">
        <f>IF(作成依頼票!$Q$5="","",作成依頼票!$Q$5)</f>
        <v/>
      </c>
      <c r="F6" s="133" t="str">
        <f>IF(作成依頼票!$T$5="","",作成依頼票!$T$5)</f>
        <v/>
      </c>
      <c r="G6" s="97"/>
      <c r="H6" s="97"/>
      <c r="I6" s="97"/>
      <c r="J6" s="97"/>
      <c r="K6" s="97"/>
    </row>
    <row r="7" spans="1:27" ht="20.100000000000001" customHeight="1" thickBot="1" x14ac:dyDescent="0.2">
      <c r="A7" s="403" t="s">
        <v>156</v>
      </c>
      <c r="B7" s="404"/>
      <c r="C7" s="405"/>
      <c r="D7" s="131" t="str">
        <f>IF(作成依頼票!$E$13="","",作成依頼票!$E$13)</f>
        <v/>
      </c>
      <c r="E7" s="132" t="str">
        <f>IF(作成依頼票!$H$13="","",作成依頼票!H$13)</f>
        <v/>
      </c>
      <c r="F7" s="133" t="str">
        <f>IF(作成依頼票!$J$13="","",作成依頼票!$J$13)</f>
        <v/>
      </c>
      <c r="G7" s="137"/>
      <c r="H7" s="138"/>
      <c r="I7" s="138"/>
      <c r="J7" s="138"/>
      <c r="K7" s="138"/>
      <c r="L7" s="134" t="str">
        <f>IF($F$10="","",配合7頁!$L$7+1)</f>
        <v/>
      </c>
      <c r="M7" s="98" t="str">
        <f>IF($L$7&lt;=MAX(作成依頼票!$U$4),MAX(作成依頼票!$U$4),"")</f>
        <v/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ht="20.100000000000001" customHeight="1" x14ac:dyDescent="0.15">
      <c r="A8" s="437" t="s">
        <v>117</v>
      </c>
      <c r="B8" s="438"/>
      <c r="C8" s="439"/>
      <c r="D8" s="431" t="str">
        <f>IF(作成依頼票!$E$27="","",作成依頼票!$E$27)</f>
        <v/>
      </c>
      <c r="E8" s="432"/>
      <c r="F8" s="432"/>
      <c r="G8" s="432"/>
      <c r="H8" s="432"/>
      <c r="I8" s="432"/>
      <c r="J8" s="432"/>
      <c r="K8" s="432"/>
      <c r="L8" s="432"/>
      <c r="M8" s="433"/>
    </row>
    <row r="9" spans="1:27" ht="20.100000000000001" customHeight="1" thickBot="1" x14ac:dyDescent="0.2">
      <c r="A9" s="440"/>
      <c r="B9" s="441"/>
      <c r="C9" s="442"/>
      <c r="D9" s="434"/>
      <c r="E9" s="435"/>
      <c r="F9" s="435"/>
      <c r="G9" s="435"/>
      <c r="H9" s="435"/>
      <c r="I9" s="435"/>
      <c r="J9" s="435"/>
      <c r="K9" s="435"/>
      <c r="L9" s="435"/>
      <c r="M9" s="436"/>
    </row>
    <row r="10" spans="1:27" ht="17.100000000000001" customHeight="1" x14ac:dyDescent="0.15">
      <c r="A10" s="456" t="s">
        <v>13</v>
      </c>
      <c r="B10" s="457"/>
      <c r="C10" s="457"/>
      <c r="D10" s="457"/>
      <c r="E10" s="139"/>
      <c r="F10" s="143" t="str">
        <f>IF(配合7頁!$L$10="","",IF($E$20="","",配合7頁!$L$10+1))</f>
        <v/>
      </c>
      <c r="G10" s="140"/>
      <c r="H10" s="141"/>
      <c r="I10" s="143" t="str">
        <f>IF($F10="","",IF(H20="","",F10+1))</f>
        <v/>
      </c>
      <c r="J10" s="142"/>
      <c r="K10" s="141"/>
      <c r="L10" s="143" t="str">
        <f>IF($I10="","",IF(K20="","",I10+1))</f>
        <v/>
      </c>
      <c r="M10" s="144"/>
    </row>
    <row r="11" spans="1:27" ht="35.1" customHeight="1" x14ac:dyDescent="0.15">
      <c r="A11" s="414" t="s">
        <v>15</v>
      </c>
      <c r="B11" s="145" t="s">
        <v>16</v>
      </c>
      <c r="C11" s="417" t="s">
        <v>17</v>
      </c>
      <c r="D11" s="417"/>
      <c r="E11" s="608"/>
      <c r="F11" s="608"/>
      <c r="G11" s="609"/>
      <c r="H11" s="610"/>
      <c r="I11" s="610"/>
      <c r="J11" s="610"/>
      <c r="K11" s="610"/>
      <c r="L11" s="610"/>
      <c r="M11" s="611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7.100000000000001" customHeight="1" x14ac:dyDescent="0.15">
      <c r="A12" s="415"/>
      <c r="B12" s="146" t="s">
        <v>19</v>
      </c>
      <c r="C12" s="418" t="s">
        <v>20</v>
      </c>
      <c r="D12" s="418"/>
      <c r="E12" s="419"/>
      <c r="F12" s="420"/>
      <c r="G12" s="420"/>
      <c r="H12" s="419"/>
      <c r="I12" s="420"/>
      <c r="J12" s="420"/>
      <c r="K12" s="419"/>
      <c r="L12" s="420"/>
      <c r="M12" s="421"/>
      <c r="O12" s="147" t="s">
        <v>14</v>
      </c>
      <c r="P12" s="147" t="s">
        <v>18</v>
      </c>
      <c r="Q12" s="147" t="s">
        <v>21</v>
      </c>
      <c r="R12" s="147" t="s">
        <v>24</v>
      </c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 ht="17.100000000000001" customHeight="1" x14ac:dyDescent="0.15">
      <c r="A13" s="415"/>
      <c r="B13" s="460" t="s">
        <v>22</v>
      </c>
      <c r="C13" s="463" t="s">
        <v>23</v>
      </c>
      <c r="D13" s="464"/>
      <c r="E13" s="469"/>
      <c r="F13" s="443"/>
      <c r="G13" s="470"/>
      <c r="H13" s="443"/>
      <c r="I13" s="443"/>
      <c r="J13" s="470"/>
      <c r="K13" s="443"/>
      <c r="L13" s="443"/>
      <c r="M13" s="44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spans="1:27" ht="17.100000000000001" customHeight="1" x14ac:dyDescent="0.15">
      <c r="A14" s="415"/>
      <c r="B14" s="461"/>
      <c r="C14" s="465"/>
      <c r="D14" s="466"/>
      <c r="E14" s="471"/>
      <c r="F14" s="445"/>
      <c r="G14" s="472"/>
      <c r="H14" s="445"/>
      <c r="I14" s="445"/>
      <c r="J14" s="472"/>
      <c r="K14" s="445"/>
      <c r="L14" s="445"/>
      <c r="M14" s="44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spans="1:27" ht="17.100000000000001" customHeight="1" x14ac:dyDescent="0.15">
      <c r="A15" s="415"/>
      <c r="B15" s="461"/>
      <c r="C15" s="465"/>
      <c r="D15" s="466"/>
      <c r="E15" s="471"/>
      <c r="F15" s="445"/>
      <c r="G15" s="472"/>
      <c r="H15" s="445"/>
      <c r="I15" s="445"/>
      <c r="J15" s="472"/>
      <c r="K15" s="445"/>
      <c r="L15" s="445"/>
      <c r="M15" s="446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spans="1:27" ht="17.100000000000001" customHeight="1" x14ac:dyDescent="0.15">
      <c r="A16" s="415"/>
      <c r="B16" s="462"/>
      <c r="C16" s="467"/>
      <c r="D16" s="468"/>
      <c r="E16" s="473"/>
      <c r="F16" s="447"/>
      <c r="G16" s="474"/>
      <c r="H16" s="447"/>
      <c r="I16" s="447"/>
      <c r="J16" s="474"/>
      <c r="K16" s="447"/>
      <c r="L16" s="447"/>
      <c r="M16" s="44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38" ht="17.100000000000001" customHeight="1" x14ac:dyDescent="0.15">
      <c r="A17" s="415"/>
      <c r="B17" s="146" t="s">
        <v>26</v>
      </c>
      <c r="C17" s="418" t="s">
        <v>246</v>
      </c>
      <c r="D17" s="418"/>
      <c r="E17" s="449"/>
      <c r="F17" s="450"/>
      <c r="G17" s="450"/>
      <c r="H17" s="450"/>
      <c r="I17" s="450"/>
      <c r="J17" s="450"/>
      <c r="K17" s="450"/>
      <c r="L17" s="450"/>
      <c r="M17" s="451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spans="1:38" ht="17.100000000000001" customHeight="1" x14ac:dyDescent="0.15">
      <c r="A18" s="415"/>
      <c r="B18" s="146" t="s">
        <v>28</v>
      </c>
      <c r="C18" s="418" t="s">
        <v>29</v>
      </c>
      <c r="D18" s="418"/>
      <c r="E18" s="458"/>
      <c r="F18" s="459"/>
      <c r="G18" s="459"/>
      <c r="H18" s="458"/>
      <c r="I18" s="459"/>
      <c r="J18" s="459"/>
      <c r="K18" s="458"/>
      <c r="L18" s="459"/>
      <c r="M18" s="499"/>
      <c r="O18" s="147" t="s">
        <v>25</v>
      </c>
      <c r="P18" s="147" t="s">
        <v>27</v>
      </c>
      <c r="Q18" s="147" t="s">
        <v>30</v>
      </c>
      <c r="R18" s="147" t="s">
        <v>32</v>
      </c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38" ht="17.100000000000001" customHeight="1" thickBot="1" x14ac:dyDescent="0.2">
      <c r="A19" s="415"/>
      <c r="B19" s="146" t="s">
        <v>31</v>
      </c>
      <c r="C19" s="418" t="s">
        <v>34</v>
      </c>
      <c r="D19" s="418"/>
      <c r="E19" s="453"/>
      <c r="F19" s="454"/>
      <c r="G19" s="454"/>
      <c r="H19" s="453"/>
      <c r="I19" s="454"/>
      <c r="J19" s="454"/>
      <c r="K19" s="453"/>
      <c r="L19" s="454"/>
      <c r="M19" s="455"/>
      <c r="O19" s="104">
        <v>3</v>
      </c>
      <c r="P19" s="104">
        <v>6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38" ht="17.100000000000001" customHeight="1" x14ac:dyDescent="0.15">
      <c r="A20" s="258" t="s">
        <v>37</v>
      </c>
      <c r="B20" s="422" t="s">
        <v>38</v>
      </c>
      <c r="C20" s="422"/>
      <c r="D20" s="422"/>
      <c r="E20" s="423"/>
      <c r="F20" s="423"/>
      <c r="G20" s="424"/>
      <c r="H20" s="423"/>
      <c r="I20" s="423"/>
      <c r="J20" s="424"/>
      <c r="K20" s="423"/>
      <c r="L20" s="423"/>
      <c r="M20" s="513"/>
      <c r="O20" s="147" t="s">
        <v>33</v>
      </c>
      <c r="P20" s="147" t="s">
        <v>35</v>
      </c>
      <c r="Q20" s="147" t="s">
        <v>36</v>
      </c>
      <c r="R20" s="147" t="s">
        <v>39</v>
      </c>
      <c r="S20" s="147" t="s">
        <v>135</v>
      </c>
      <c r="T20" s="147" t="s">
        <v>136</v>
      </c>
      <c r="U20" s="147" t="s">
        <v>179</v>
      </c>
      <c r="V20" s="147" t="s">
        <v>178</v>
      </c>
      <c r="W20" s="104" t="s">
        <v>180</v>
      </c>
      <c r="X20" s="104"/>
      <c r="Y20" s="104"/>
      <c r="Z20" s="104"/>
      <c r="AA20" s="104"/>
      <c r="AB20" s="104"/>
      <c r="AC20" s="104"/>
    </row>
    <row r="21" spans="1:38" ht="17.100000000000001" customHeight="1" x14ac:dyDescent="0.15">
      <c r="A21" s="260"/>
      <c r="B21" s="504" t="s">
        <v>247</v>
      </c>
      <c r="C21" s="504"/>
      <c r="D21" s="504"/>
      <c r="E21" s="425"/>
      <c r="F21" s="425"/>
      <c r="G21" s="425"/>
      <c r="H21" s="480"/>
      <c r="I21" s="481"/>
      <c r="J21" s="426"/>
      <c r="K21" s="425"/>
      <c r="L21" s="425"/>
      <c r="M21" s="482"/>
      <c r="O21" s="104"/>
      <c r="P21" s="104">
        <v>18</v>
      </c>
      <c r="Q21" s="104">
        <v>21</v>
      </c>
      <c r="R21" s="104">
        <v>24</v>
      </c>
      <c r="S21" s="104">
        <v>27</v>
      </c>
      <c r="T21" s="104">
        <v>30</v>
      </c>
      <c r="U21" s="104">
        <v>33</v>
      </c>
      <c r="V21" s="104">
        <v>36</v>
      </c>
      <c r="W21" s="104">
        <v>39</v>
      </c>
      <c r="X21" s="104">
        <v>40</v>
      </c>
      <c r="Y21" s="104">
        <v>42</v>
      </c>
      <c r="Z21" s="104">
        <v>45</v>
      </c>
      <c r="AA21" s="104" t="s">
        <v>175</v>
      </c>
      <c r="AB21" s="104" t="s">
        <v>176</v>
      </c>
      <c r="AC21" s="104"/>
    </row>
    <row r="22" spans="1:38" ht="17.100000000000001" customHeight="1" x14ac:dyDescent="0.15">
      <c r="A22" s="260"/>
      <c r="B22" s="483" t="s">
        <v>177</v>
      </c>
      <c r="C22" s="483"/>
      <c r="D22" s="483"/>
      <c r="E22" s="426"/>
      <c r="F22" s="425"/>
      <c r="G22" s="425"/>
      <c r="H22" s="426"/>
      <c r="I22" s="425"/>
      <c r="J22" s="425"/>
      <c r="K22" s="426"/>
      <c r="L22" s="425"/>
      <c r="M22" s="482"/>
      <c r="O22" s="104">
        <v>3</v>
      </c>
      <c r="P22" s="104">
        <v>5</v>
      </c>
      <c r="Q22" s="104">
        <v>8</v>
      </c>
      <c r="R22" s="104">
        <v>10</v>
      </c>
      <c r="S22" s="104">
        <v>12</v>
      </c>
      <c r="T22" s="104">
        <v>15</v>
      </c>
      <c r="U22" s="104">
        <v>18</v>
      </c>
      <c r="V22" s="104">
        <v>21</v>
      </c>
      <c r="W22" s="104">
        <v>23</v>
      </c>
      <c r="X22" s="104">
        <v>40</v>
      </c>
      <c r="Y22" s="104">
        <v>45</v>
      </c>
      <c r="Z22" s="104">
        <v>50</v>
      </c>
      <c r="AA22" s="104">
        <v>55</v>
      </c>
      <c r="AB22" s="104">
        <v>60</v>
      </c>
      <c r="AC22" s="104">
        <v>65</v>
      </c>
      <c r="AD22" s="104">
        <v>2.5</v>
      </c>
      <c r="AE22" s="104">
        <v>6.5</v>
      </c>
      <c r="AF22" s="104"/>
      <c r="AG22" s="104"/>
      <c r="AH22" s="104"/>
      <c r="AI22" s="104"/>
      <c r="AJ22" s="104"/>
      <c r="AK22" s="104"/>
      <c r="AL22" s="104"/>
    </row>
    <row r="23" spans="1:38" ht="17.100000000000001" customHeight="1" x14ac:dyDescent="0.15">
      <c r="A23" s="260"/>
      <c r="B23" s="483" t="s">
        <v>42</v>
      </c>
      <c r="C23" s="483"/>
      <c r="D23" s="483"/>
      <c r="E23" s="426"/>
      <c r="F23" s="425"/>
      <c r="G23" s="425"/>
      <c r="H23" s="426"/>
      <c r="I23" s="425"/>
      <c r="J23" s="425"/>
      <c r="K23" s="426"/>
      <c r="L23" s="425"/>
      <c r="M23" s="482"/>
      <c r="O23" s="147">
        <v>15</v>
      </c>
      <c r="P23" s="147">
        <v>20</v>
      </c>
      <c r="Q23" s="147">
        <v>40</v>
      </c>
      <c r="R23" s="147" t="s">
        <v>40</v>
      </c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38" ht="17.100000000000001" customHeight="1" x14ac:dyDescent="0.15">
      <c r="A24" s="260"/>
      <c r="B24" s="483" t="s">
        <v>44</v>
      </c>
      <c r="C24" s="483"/>
      <c r="D24" s="483"/>
      <c r="E24" s="426"/>
      <c r="F24" s="425"/>
      <c r="G24" s="425"/>
      <c r="H24" s="426"/>
      <c r="I24" s="425"/>
      <c r="J24" s="425"/>
      <c r="K24" s="426"/>
      <c r="L24" s="425"/>
      <c r="M24" s="482"/>
      <c r="O24" s="147" t="s">
        <v>41</v>
      </c>
      <c r="P24" s="147" t="s">
        <v>43</v>
      </c>
      <c r="Q24" s="147" t="s">
        <v>45</v>
      </c>
      <c r="R24" s="147" t="s">
        <v>47</v>
      </c>
      <c r="S24" s="147" t="s">
        <v>50</v>
      </c>
      <c r="T24" s="104"/>
      <c r="U24" s="104"/>
      <c r="V24" s="104"/>
      <c r="W24" s="104"/>
      <c r="X24" s="104"/>
      <c r="Y24" s="104"/>
      <c r="Z24" s="104"/>
      <c r="AA24" s="104"/>
    </row>
    <row r="25" spans="1:38" ht="17.100000000000001" customHeight="1" thickBot="1" x14ac:dyDescent="0.2">
      <c r="A25" s="262"/>
      <c r="B25" s="484" t="s">
        <v>46</v>
      </c>
      <c r="C25" s="485"/>
      <c r="D25" s="486"/>
      <c r="E25" s="487"/>
      <c r="F25" s="487"/>
      <c r="G25" s="488"/>
      <c r="H25" s="487"/>
      <c r="I25" s="487"/>
      <c r="J25" s="488"/>
      <c r="K25" s="487"/>
      <c r="L25" s="487"/>
      <c r="M25" s="489"/>
      <c r="O25" s="147" t="s">
        <v>133</v>
      </c>
      <c r="P25" s="147" t="s">
        <v>129</v>
      </c>
      <c r="Q25" s="147" t="s">
        <v>241</v>
      </c>
      <c r="R25" s="147" t="s">
        <v>134</v>
      </c>
      <c r="S25" s="147" t="s">
        <v>130</v>
      </c>
      <c r="T25" s="147" t="s">
        <v>131</v>
      </c>
      <c r="U25" s="104"/>
      <c r="V25" s="104"/>
      <c r="W25" s="104"/>
      <c r="X25" s="104"/>
      <c r="Y25" s="104"/>
      <c r="Z25" s="104"/>
      <c r="AA25" s="104"/>
    </row>
    <row r="26" spans="1:38" ht="17.100000000000001" customHeight="1" x14ac:dyDescent="0.15">
      <c r="A26" s="493" t="s">
        <v>48</v>
      </c>
      <c r="B26" s="422" t="s">
        <v>51</v>
      </c>
      <c r="C26" s="515"/>
      <c r="D26" s="515"/>
      <c r="E26" s="476"/>
      <c r="F26" s="477"/>
      <c r="G26" s="478"/>
      <c r="H26" s="476"/>
      <c r="I26" s="477"/>
      <c r="J26" s="478"/>
      <c r="K26" s="476"/>
      <c r="L26" s="477"/>
      <c r="M26" s="479"/>
      <c r="O26" s="147"/>
      <c r="P26" s="147" t="s">
        <v>257</v>
      </c>
      <c r="Q26" s="147" t="s">
        <v>256</v>
      </c>
      <c r="R26" s="147" t="s">
        <v>258</v>
      </c>
      <c r="S26" s="147" t="s">
        <v>259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8" ht="17.100000000000001" customHeight="1" x14ac:dyDescent="0.15">
      <c r="A27" s="494"/>
      <c r="B27" s="556" t="s">
        <v>49</v>
      </c>
      <c r="C27" s="557"/>
      <c r="D27" s="558"/>
      <c r="E27" s="407"/>
      <c r="F27" s="408"/>
      <c r="G27" s="408"/>
      <c r="H27" s="407"/>
      <c r="I27" s="408"/>
      <c r="J27" s="408"/>
      <c r="K27" s="407"/>
      <c r="L27" s="408"/>
      <c r="M27" s="409"/>
      <c r="O27" s="104">
        <v>1.85</v>
      </c>
      <c r="P27" s="104">
        <v>1.75</v>
      </c>
      <c r="Q27" s="104">
        <v>1.65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spans="1:38" ht="17.100000000000001" customHeight="1" x14ac:dyDescent="0.15">
      <c r="A28" s="494"/>
      <c r="B28" s="547" t="s">
        <v>114</v>
      </c>
      <c r="C28" s="548"/>
      <c r="D28" s="149" t="s">
        <v>243</v>
      </c>
      <c r="E28" s="410"/>
      <c r="F28" s="411"/>
      <c r="G28" s="412"/>
      <c r="H28" s="410"/>
      <c r="I28" s="411"/>
      <c r="J28" s="412"/>
      <c r="K28" s="411"/>
      <c r="L28" s="411"/>
      <c r="M28" s="413"/>
      <c r="O28" s="147" t="s">
        <v>53</v>
      </c>
      <c r="P28" s="147" t="s">
        <v>54</v>
      </c>
      <c r="Q28" s="147" t="s">
        <v>56</v>
      </c>
      <c r="R28" s="147" t="s">
        <v>58</v>
      </c>
      <c r="S28" s="147" t="s">
        <v>61</v>
      </c>
      <c r="T28" s="147" t="s">
        <v>63</v>
      </c>
      <c r="U28" s="147" t="s">
        <v>64</v>
      </c>
      <c r="V28" s="147" t="s">
        <v>68</v>
      </c>
      <c r="W28" s="147" t="s">
        <v>70</v>
      </c>
      <c r="X28" s="147" t="s">
        <v>72</v>
      </c>
      <c r="Y28" s="147" t="s">
        <v>74</v>
      </c>
      <c r="Z28" s="150" t="s">
        <v>75</v>
      </c>
      <c r="AA28" s="147" t="s">
        <v>59</v>
      </c>
    </row>
    <row r="29" spans="1:38" ht="17.100000000000001" customHeight="1" x14ac:dyDescent="0.15">
      <c r="A29" s="494"/>
      <c r="B29" s="549"/>
      <c r="C29" s="550"/>
      <c r="D29" s="151" t="s">
        <v>116</v>
      </c>
      <c r="E29" s="496"/>
      <c r="F29" s="497"/>
      <c r="G29" s="498"/>
      <c r="H29" s="496"/>
      <c r="I29" s="497"/>
      <c r="J29" s="498"/>
      <c r="K29" s="496"/>
      <c r="L29" s="497"/>
      <c r="M29" s="546"/>
      <c r="O29" s="104" t="s">
        <v>141</v>
      </c>
      <c r="P29" s="104" t="s">
        <v>140</v>
      </c>
      <c r="Q29" s="104" t="s">
        <v>188</v>
      </c>
      <c r="R29" s="104" t="s">
        <v>189</v>
      </c>
      <c r="S29" s="104" t="s">
        <v>190</v>
      </c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38" ht="17.100000000000001" customHeight="1" x14ac:dyDescent="0.15">
      <c r="A30" s="494"/>
      <c r="B30" s="549"/>
      <c r="C30" s="550"/>
      <c r="D30" s="152" t="s">
        <v>115</v>
      </c>
      <c r="E30" s="153"/>
      <c r="F30" s="154"/>
      <c r="G30" s="155" t="s">
        <v>248</v>
      </c>
      <c r="H30" s="153"/>
      <c r="I30" s="154"/>
      <c r="J30" s="155" t="s">
        <v>248</v>
      </c>
      <c r="K30" s="153"/>
      <c r="L30" s="154"/>
      <c r="M30" s="156" t="s">
        <v>248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8" ht="17.100000000000001" customHeight="1" x14ac:dyDescent="0.15">
      <c r="A31" s="494"/>
      <c r="B31" s="549"/>
      <c r="C31" s="550"/>
      <c r="D31" s="157" t="s">
        <v>243</v>
      </c>
      <c r="E31" s="542"/>
      <c r="F31" s="543"/>
      <c r="G31" s="544"/>
      <c r="H31" s="542"/>
      <c r="I31" s="543"/>
      <c r="J31" s="544"/>
      <c r="K31" s="543"/>
      <c r="L31" s="543"/>
      <c r="M31" s="54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50"/>
      <c r="AA31" s="147"/>
    </row>
    <row r="32" spans="1:38" ht="17.100000000000001" customHeight="1" x14ac:dyDescent="0.15">
      <c r="A32" s="494"/>
      <c r="B32" s="549"/>
      <c r="C32" s="550"/>
      <c r="D32" s="151" t="s">
        <v>116</v>
      </c>
      <c r="E32" s="496"/>
      <c r="F32" s="497"/>
      <c r="G32" s="498"/>
      <c r="H32" s="496"/>
      <c r="I32" s="497"/>
      <c r="J32" s="498"/>
      <c r="K32" s="496"/>
      <c r="L32" s="497"/>
      <c r="M32" s="54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32" ht="17.100000000000001" customHeight="1" x14ac:dyDescent="0.15">
      <c r="A33" s="494"/>
      <c r="B33" s="551"/>
      <c r="C33" s="552"/>
      <c r="D33" s="152" t="s">
        <v>115</v>
      </c>
      <c r="E33" s="153"/>
      <c r="F33" s="154"/>
      <c r="G33" s="155" t="s">
        <v>248</v>
      </c>
      <c r="H33" s="153"/>
      <c r="I33" s="154"/>
      <c r="J33" s="155" t="s">
        <v>248</v>
      </c>
      <c r="K33" s="153"/>
      <c r="L33" s="154"/>
      <c r="M33" s="156" t="s">
        <v>248</v>
      </c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ht="17.100000000000001" customHeight="1" x14ac:dyDescent="0.15">
      <c r="A34" s="494"/>
      <c r="B34" s="255" t="s">
        <v>250</v>
      </c>
      <c r="C34" s="554"/>
      <c r="D34" s="555"/>
      <c r="E34" s="177"/>
      <c r="F34" s="165"/>
      <c r="G34" s="166" t="s">
        <v>171</v>
      </c>
      <c r="H34" s="177"/>
      <c r="I34" s="165"/>
      <c r="J34" s="166" t="s">
        <v>171</v>
      </c>
      <c r="K34" s="177"/>
      <c r="L34" s="165"/>
      <c r="M34" s="167" t="s">
        <v>171</v>
      </c>
      <c r="O34" s="162">
        <v>65</v>
      </c>
      <c r="P34" s="162">
        <v>60</v>
      </c>
      <c r="Q34" s="162">
        <v>55</v>
      </c>
      <c r="R34" s="162">
        <v>50</v>
      </c>
      <c r="S34" s="163"/>
      <c r="T34" s="16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ht="17.100000000000001" customHeight="1" x14ac:dyDescent="0.15">
      <c r="A35" s="494"/>
      <c r="B35" s="483" t="s">
        <v>251</v>
      </c>
      <c r="C35" s="504"/>
      <c r="D35" s="504"/>
      <c r="E35" s="164"/>
      <c r="F35" s="165"/>
      <c r="G35" s="166" t="s">
        <v>248</v>
      </c>
      <c r="H35" s="164"/>
      <c r="I35" s="165"/>
      <c r="J35" s="166" t="s">
        <v>248</v>
      </c>
      <c r="K35" s="164"/>
      <c r="L35" s="165"/>
      <c r="M35" s="167" t="s">
        <v>248</v>
      </c>
      <c r="O35" s="104">
        <v>175</v>
      </c>
      <c r="P35" s="104">
        <v>185</v>
      </c>
      <c r="Q35" s="104">
        <v>200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spans="1:32" ht="17.100000000000001" customHeight="1" x14ac:dyDescent="0.15">
      <c r="A36" s="494"/>
      <c r="B36" s="504" t="s">
        <v>52</v>
      </c>
      <c r="C36" s="504"/>
      <c r="D36" s="504"/>
      <c r="E36" s="407"/>
      <c r="F36" s="408"/>
      <c r="G36" s="408"/>
      <c r="H36" s="407"/>
      <c r="I36" s="408"/>
      <c r="J36" s="408"/>
      <c r="K36" s="407"/>
      <c r="L36" s="408"/>
      <c r="M36" s="409"/>
      <c r="O36" s="104" t="s">
        <v>139</v>
      </c>
      <c r="P36" s="104" t="s">
        <v>78</v>
      </c>
      <c r="Q36" s="104" t="s">
        <v>79</v>
      </c>
      <c r="R36" s="104" t="s">
        <v>80</v>
      </c>
      <c r="S36" s="104" t="s">
        <v>81</v>
      </c>
      <c r="T36" s="104" t="s">
        <v>82</v>
      </c>
      <c r="U36" s="104" t="s">
        <v>83</v>
      </c>
      <c r="V36" s="104" t="s">
        <v>84</v>
      </c>
      <c r="W36" s="104" t="s">
        <v>85</v>
      </c>
      <c r="X36" s="104" t="s">
        <v>86</v>
      </c>
      <c r="Y36" s="104" t="s">
        <v>87</v>
      </c>
      <c r="Z36" s="104"/>
      <c r="AA36" s="104"/>
    </row>
    <row r="37" spans="1:32" ht="17.100000000000001" customHeight="1" x14ac:dyDescent="0.15">
      <c r="A37" s="494"/>
      <c r="B37" s="406"/>
      <c r="C37" s="406"/>
      <c r="D37" s="406"/>
      <c r="E37" s="407"/>
      <c r="F37" s="408"/>
      <c r="G37" s="408"/>
      <c r="H37" s="408"/>
      <c r="I37" s="408"/>
      <c r="J37" s="408"/>
      <c r="K37" s="408"/>
      <c r="L37" s="408"/>
      <c r="M37" s="409"/>
      <c r="O37" s="104" t="s">
        <v>128</v>
      </c>
      <c r="P37" s="104" t="s">
        <v>127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32" ht="17.100000000000001" customHeight="1" x14ac:dyDescent="0.15">
      <c r="A38" s="494"/>
      <c r="B38" s="406"/>
      <c r="C38" s="406"/>
      <c r="D38" s="406"/>
      <c r="E38" s="407"/>
      <c r="F38" s="408"/>
      <c r="G38" s="408"/>
      <c r="H38" s="408"/>
      <c r="I38" s="408"/>
      <c r="J38" s="408"/>
      <c r="K38" s="408"/>
      <c r="L38" s="408"/>
      <c r="M38" s="409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32" ht="17.100000000000001" customHeight="1" x14ac:dyDescent="0.15">
      <c r="A39" s="494"/>
      <c r="B39" s="406"/>
      <c r="C39" s="406"/>
      <c r="D39" s="406"/>
      <c r="E39" s="407"/>
      <c r="F39" s="408"/>
      <c r="G39" s="408"/>
      <c r="H39" s="408"/>
      <c r="I39" s="408"/>
      <c r="J39" s="408"/>
      <c r="K39" s="408"/>
      <c r="L39" s="408"/>
      <c r="M39" s="409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32" ht="17.100000000000001" customHeight="1" thickBot="1" x14ac:dyDescent="0.2">
      <c r="A40" s="495"/>
      <c r="B40" s="500" t="s">
        <v>55</v>
      </c>
      <c r="C40" s="501"/>
      <c r="D40" s="168"/>
      <c r="E40" s="502"/>
      <c r="F40" s="502"/>
      <c r="G40" s="503"/>
      <c r="H40" s="502"/>
      <c r="I40" s="502"/>
      <c r="J40" s="503"/>
      <c r="K40" s="502"/>
      <c r="L40" s="502"/>
      <c r="M40" s="553"/>
      <c r="O40" s="147" t="s">
        <v>71</v>
      </c>
      <c r="P40" s="147" t="s">
        <v>73</v>
      </c>
      <c r="Q40" s="104"/>
      <c r="R40" s="147" t="s">
        <v>65</v>
      </c>
      <c r="S40" s="147" t="s">
        <v>69</v>
      </c>
      <c r="T40" s="104"/>
      <c r="U40" s="104"/>
      <c r="V40" s="104"/>
      <c r="W40" s="104"/>
      <c r="X40" s="104"/>
      <c r="Y40" s="104"/>
      <c r="Z40" s="104"/>
      <c r="AA40" s="104"/>
    </row>
    <row r="41" spans="1:32" ht="17.100000000000001" customHeight="1" x14ac:dyDescent="0.15">
      <c r="A41" s="493" t="s">
        <v>57</v>
      </c>
      <c r="B41" s="515" t="s">
        <v>186</v>
      </c>
      <c r="C41" s="515"/>
      <c r="D41" s="515"/>
      <c r="E41" s="521"/>
      <c r="F41" s="522"/>
      <c r="G41" s="522"/>
      <c r="H41" s="521"/>
      <c r="I41" s="522"/>
      <c r="J41" s="522"/>
      <c r="K41" s="521"/>
      <c r="L41" s="522"/>
      <c r="M41" s="523"/>
      <c r="O41" s="147" t="s">
        <v>60</v>
      </c>
      <c r="P41" s="147" t="s">
        <v>6</v>
      </c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ht="17.100000000000001" customHeight="1" x14ac:dyDescent="0.15">
      <c r="A42" s="519"/>
      <c r="B42" s="524"/>
      <c r="C42" s="525"/>
      <c r="D42" s="526"/>
      <c r="E42" s="407"/>
      <c r="F42" s="408"/>
      <c r="G42" s="408"/>
      <c r="H42" s="407"/>
      <c r="I42" s="408"/>
      <c r="J42" s="408"/>
      <c r="K42" s="407"/>
      <c r="L42" s="408"/>
      <c r="M42" s="409"/>
      <c r="O42" s="104" t="s">
        <v>187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32" ht="17.100000000000001" customHeight="1" thickBot="1" x14ac:dyDescent="0.2">
      <c r="A43" s="520"/>
      <c r="B43" s="527"/>
      <c r="C43" s="528"/>
      <c r="D43" s="529"/>
      <c r="E43" s="503"/>
      <c r="F43" s="517"/>
      <c r="G43" s="517"/>
      <c r="H43" s="503"/>
      <c r="I43" s="517"/>
      <c r="J43" s="517"/>
      <c r="K43" s="503"/>
      <c r="L43" s="517"/>
      <c r="M43" s="518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ht="17.100000000000001" customHeight="1" x14ac:dyDescent="0.15">
      <c r="A44" s="428" t="s">
        <v>105</v>
      </c>
      <c r="B44" s="530"/>
      <c r="C44" s="531"/>
      <c r="D44" s="532"/>
      <c r="E44" s="530"/>
      <c r="F44" s="531"/>
      <c r="G44" s="532"/>
      <c r="H44" s="530"/>
      <c r="I44" s="531"/>
      <c r="J44" s="532"/>
      <c r="K44" s="530"/>
      <c r="L44" s="531"/>
      <c r="M44" s="539"/>
    </row>
    <row r="45" spans="1:32" ht="17.100000000000001" customHeight="1" x14ac:dyDescent="0.15">
      <c r="A45" s="429"/>
      <c r="B45" s="533"/>
      <c r="C45" s="534"/>
      <c r="D45" s="535"/>
      <c r="E45" s="533"/>
      <c r="F45" s="534"/>
      <c r="G45" s="535"/>
      <c r="H45" s="533"/>
      <c r="I45" s="534"/>
      <c r="J45" s="535"/>
      <c r="K45" s="533"/>
      <c r="L45" s="534"/>
      <c r="M45" s="540"/>
    </row>
    <row r="46" spans="1:32" ht="17.100000000000001" customHeight="1" x14ac:dyDescent="0.15">
      <c r="A46" s="429"/>
      <c r="B46" s="533"/>
      <c r="C46" s="534"/>
      <c r="D46" s="535"/>
      <c r="E46" s="533"/>
      <c r="F46" s="534"/>
      <c r="G46" s="535"/>
      <c r="H46" s="533"/>
      <c r="I46" s="534"/>
      <c r="J46" s="535"/>
      <c r="K46" s="533"/>
      <c r="L46" s="534"/>
      <c r="M46" s="540"/>
    </row>
    <row r="47" spans="1:32" ht="17.100000000000001" customHeight="1" thickBot="1" x14ac:dyDescent="0.2">
      <c r="A47" s="430"/>
      <c r="B47" s="536"/>
      <c r="C47" s="537"/>
      <c r="D47" s="538"/>
      <c r="E47" s="536"/>
      <c r="F47" s="537"/>
      <c r="G47" s="538"/>
      <c r="H47" s="536"/>
      <c r="I47" s="537"/>
      <c r="J47" s="538"/>
      <c r="K47" s="536"/>
      <c r="L47" s="537"/>
      <c r="M47" s="541"/>
    </row>
    <row r="48" spans="1:32" ht="15" customHeight="1" x14ac:dyDescent="0.15">
      <c r="A48" s="401" t="s">
        <v>252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</row>
    <row r="49" spans="1:13" ht="15" customHeight="1" x14ac:dyDescent="0.15">
      <c r="A49" s="401" t="s">
        <v>253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</row>
    <row r="50" spans="1:13" x14ac:dyDescent="0.15">
      <c r="C50" s="170"/>
      <c r="D50" s="170"/>
      <c r="E50" s="172"/>
    </row>
    <row r="51" spans="1:13" x14ac:dyDescent="0.15">
      <c r="C51" s="170"/>
      <c r="D51" s="170"/>
      <c r="E51" s="172"/>
    </row>
    <row r="52" spans="1:13" x14ac:dyDescent="0.15">
      <c r="C52" s="170"/>
      <c r="D52" s="170"/>
      <c r="E52" s="172"/>
    </row>
    <row r="53" spans="1:13" x14ac:dyDescent="0.15">
      <c r="C53" s="170"/>
      <c r="D53" s="170"/>
      <c r="E53" s="172"/>
    </row>
    <row r="54" spans="1:13" x14ac:dyDescent="0.15">
      <c r="C54" s="170"/>
      <c r="D54" s="170"/>
      <c r="E54" s="172"/>
    </row>
    <row r="55" spans="1:13" x14ac:dyDescent="0.15">
      <c r="C55" s="170"/>
      <c r="D55" s="170"/>
      <c r="E55" s="172"/>
    </row>
    <row r="56" spans="1:13" x14ac:dyDescent="0.15">
      <c r="C56" s="170"/>
      <c r="D56" s="170"/>
      <c r="E56" s="172"/>
    </row>
    <row r="57" spans="1:13" x14ac:dyDescent="0.15">
      <c r="C57" s="170"/>
      <c r="D57" s="170"/>
      <c r="E57" s="172"/>
    </row>
    <row r="58" spans="1:13" x14ac:dyDescent="0.15">
      <c r="C58" s="170"/>
      <c r="D58" s="170"/>
      <c r="E58" s="172"/>
    </row>
    <row r="59" spans="1:13" x14ac:dyDescent="0.15">
      <c r="C59" s="170"/>
      <c r="D59" s="170"/>
      <c r="E59" s="172"/>
    </row>
    <row r="60" spans="1:13" x14ac:dyDescent="0.15">
      <c r="C60" s="170"/>
      <c r="D60" s="170"/>
      <c r="E60" s="172"/>
    </row>
    <row r="61" spans="1:13" x14ac:dyDescent="0.15">
      <c r="C61" s="170"/>
      <c r="D61" s="170"/>
      <c r="E61" s="172"/>
    </row>
    <row r="62" spans="1:13" x14ac:dyDescent="0.15">
      <c r="C62" s="170"/>
      <c r="D62" s="170"/>
      <c r="E62" s="172"/>
    </row>
    <row r="63" spans="1:13" x14ac:dyDescent="0.15">
      <c r="C63" s="170"/>
      <c r="D63" s="170"/>
      <c r="E63" s="172"/>
    </row>
    <row r="64" spans="1:13" x14ac:dyDescent="0.15">
      <c r="C64" s="170"/>
      <c r="D64" s="170"/>
      <c r="E64" s="172"/>
    </row>
    <row r="65" spans="3:5" x14ac:dyDescent="0.15">
      <c r="C65" s="170"/>
      <c r="D65" s="170"/>
      <c r="E65" s="172"/>
    </row>
    <row r="66" spans="3:5" x14ac:dyDescent="0.15">
      <c r="C66" s="170"/>
      <c r="D66" s="170"/>
      <c r="E66" s="172"/>
    </row>
    <row r="67" spans="3:5" x14ac:dyDescent="0.15">
      <c r="C67" s="170"/>
      <c r="D67" s="170"/>
      <c r="E67" s="172"/>
    </row>
    <row r="68" spans="3:5" x14ac:dyDescent="0.15">
      <c r="C68" s="170"/>
      <c r="D68" s="170"/>
      <c r="E68" s="172"/>
    </row>
    <row r="69" spans="3:5" x14ac:dyDescent="0.15">
      <c r="C69" s="170"/>
      <c r="D69" s="170"/>
      <c r="E69" s="172"/>
    </row>
    <row r="70" spans="3:5" x14ac:dyDescent="0.15">
      <c r="C70" s="170"/>
      <c r="D70" s="170"/>
      <c r="E70" s="172"/>
    </row>
    <row r="71" spans="3:5" x14ac:dyDescent="0.15">
      <c r="C71" s="170"/>
      <c r="D71" s="170"/>
      <c r="E71" s="172"/>
    </row>
    <row r="72" spans="3:5" x14ac:dyDescent="0.15">
      <c r="C72" s="170"/>
      <c r="D72" s="170"/>
      <c r="E72" s="172"/>
    </row>
    <row r="73" spans="3:5" x14ac:dyDescent="0.15">
      <c r="C73" s="170"/>
      <c r="D73" s="170"/>
      <c r="E73" s="172"/>
    </row>
    <row r="74" spans="3:5" x14ac:dyDescent="0.15">
      <c r="C74" s="170"/>
      <c r="D74" s="170"/>
      <c r="E74" s="172"/>
    </row>
    <row r="75" spans="3:5" x14ac:dyDescent="0.15">
      <c r="C75" s="170"/>
      <c r="D75" s="170"/>
      <c r="E75" s="172"/>
    </row>
    <row r="76" spans="3:5" x14ac:dyDescent="0.15">
      <c r="C76" s="170"/>
      <c r="D76" s="170"/>
      <c r="E76" s="172"/>
    </row>
    <row r="77" spans="3:5" x14ac:dyDescent="0.15">
      <c r="C77" s="170"/>
      <c r="D77" s="170"/>
      <c r="E77" s="172"/>
    </row>
    <row r="78" spans="3:5" x14ac:dyDescent="0.15">
      <c r="C78" s="170"/>
      <c r="D78" s="170"/>
      <c r="E78" s="172"/>
    </row>
    <row r="79" spans="3:5" x14ac:dyDescent="0.15">
      <c r="C79" s="170"/>
      <c r="D79" s="170"/>
      <c r="E79" s="172"/>
    </row>
    <row r="80" spans="3:5" x14ac:dyDescent="0.15">
      <c r="C80" s="170"/>
      <c r="D80" s="170"/>
      <c r="E80" s="172"/>
    </row>
    <row r="81" spans="3:5" x14ac:dyDescent="0.15">
      <c r="C81" s="170"/>
      <c r="D81" s="170"/>
      <c r="E81" s="172"/>
    </row>
    <row r="82" spans="3:5" x14ac:dyDescent="0.15">
      <c r="C82" s="170"/>
      <c r="D82" s="170"/>
      <c r="E82" s="172"/>
    </row>
    <row r="83" spans="3:5" x14ac:dyDescent="0.15">
      <c r="C83" s="170"/>
      <c r="D83" s="170"/>
      <c r="E83" s="172"/>
    </row>
    <row r="84" spans="3:5" x14ac:dyDescent="0.15">
      <c r="C84" s="170"/>
      <c r="D84" s="170"/>
      <c r="E84" s="172"/>
    </row>
    <row r="85" spans="3:5" x14ac:dyDescent="0.15">
      <c r="C85" s="170"/>
      <c r="D85" s="170"/>
      <c r="E85" s="170"/>
    </row>
    <row r="86" spans="3:5" x14ac:dyDescent="0.15">
      <c r="C86" s="178"/>
      <c r="D86" s="179"/>
      <c r="E86" s="170"/>
    </row>
  </sheetData>
  <sheetProtection password="CC7D" sheet="1" objects="1" scenarios="1"/>
  <mergeCells count="124">
    <mergeCell ref="C1:K1"/>
    <mergeCell ref="A3:M3"/>
    <mergeCell ref="A5:C5"/>
    <mergeCell ref="A6:C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H12:J12"/>
    <mergeCell ref="K12:M12"/>
    <mergeCell ref="C18:D18"/>
    <mergeCell ref="E18:G18"/>
    <mergeCell ref="H18:J18"/>
    <mergeCell ref="K18:M18"/>
    <mergeCell ref="C19:D19"/>
    <mergeCell ref="E19:G19"/>
    <mergeCell ref="H19:J19"/>
    <mergeCell ref="K19:M19"/>
    <mergeCell ref="B13:B16"/>
    <mergeCell ref="C13:D16"/>
    <mergeCell ref="E13:G16"/>
    <mergeCell ref="H13:J16"/>
    <mergeCell ref="K13:M16"/>
    <mergeCell ref="C17:D17"/>
    <mergeCell ref="E17:G17"/>
    <mergeCell ref="H17:J17"/>
    <mergeCell ref="K17:M17"/>
    <mergeCell ref="A20:A25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B24:D24"/>
    <mergeCell ref="E24:G24"/>
    <mergeCell ref="H24:J24"/>
    <mergeCell ref="K24:M24"/>
    <mergeCell ref="B25:D25"/>
    <mergeCell ref="E25:G25"/>
    <mergeCell ref="H25:J25"/>
    <mergeCell ref="K25:M25"/>
    <mergeCell ref="E22:G22"/>
    <mergeCell ref="H22:J22"/>
    <mergeCell ref="K22:M22"/>
    <mergeCell ref="B23:D23"/>
    <mergeCell ref="E23:G23"/>
    <mergeCell ref="H23:J23"/>
    <mergeCell ref="K23:M23"/>
    <mergeCell ref="B37:D37"/>
    <mergeCell ref="E37:G37"/>
    <mergeCell ref="H37:J37"/>
    <mergeCell ref="K37:M37"/>
    <mergeCell ref="B38:D38"/>
    <mergeCell ref="E38:G38"/>
    <mergeCell ref="H38:J38"/>
    <mergeCell ref="K38:M38"/>
    <mergeCell ref="H28:J28"/>
    <mergeCell ref="K28:M28"/>
    <mergeCell ref="B34:D34"/>
    <mergeCell ref="B35:D35"/>
    <mergeCell ref="B36:D36"/>
    <mergeCell ref="E36:G36"/>
    <mergeCell ref="H36:J36"/>
    <mergeCell ref="K36:M36"/>
    <mergeCell ref="E27:G27"/>
    <mergeCell ref="H27:J27"/>
    <mergeCell ref="K27:M27"/>
    <mergeCell ref="E28:G28"/>
    <mergeCell ref="E31:G31"/>
    <mergeCell ref="H31:J31"/>
    <mergeCell ref="K31:M31"/>
    <mergeCell ref="A41:A43"/>
    <mergeCell ref="B41:D41"/>
    <mergeCell ref="E41:G41"/>
    <mergeCell ref="H41:J41"/>
    <mergeCell ref="K41:M41"/>
    <mergeCell ref="B42:D42"/>
    <mergeCell ref="A26:A40"/>
    <mergeCell ref="B26:D26"/>
    <mergeCell ref="E26:G26"/>
    <mergeCell ref="H26:J26"/>
    <mergeCell ref="K26:M26"/>
    <mergeCell ref="B27:D27"/>
    <mergeCell ref="E29:G29"/>
    <mergeCell ref="H29:J29"/>
    <mergeCell ref="K29:M29"/>
    <mergeCell ref="E32:G32"/>
    <mergeCell ref="H32:J32"/>
    <mergeCell ref="K32:M32"/>
    <mergeCell ref="B28:C33"/>
    <mergeCell ref="K2:M2"/>
    <mergeCell ref="A7:C7"/>
    <mergeCell ref="B39:D39"/>
    <mergeCell ref="E39:G39"/>
    <mergeCell ref="H39:J39"/>
    <mergeCell ref="K39:M39"/>
    <mergeCell ref="A49:M49"/>
    <mergeCell ref="A44:A47"/>
    <mergeCell ref="B44:D47"/>
    <mergeCell ref="E44:G47"/>
    <mergeCell ref="H44:J47"/>
    <mergeCell ref="K44:M47"/>
    <mergeCell ref="A48:M48"/>
    <mergeCell ref="E42:G42"/>
    <mergeCell ref="H42:J42"/>
    <mergeCell ref="K42:M42"/>
    <mergeCell ref="B43:D43"/>
    <mergeCell ref="E43:G43"/>
    <mergeCell ref="H43:J43"/>
    <mergeCell ref="K43:M43"/>
    <mergeCell ref="B40:C40"/>
    <mergeCell ref="E40:G40"/>
    <mergeCell ref="H40:J40"/>
    <mergeCell ref="K40:M40"/>
  </mergeCells>
  <phoneticPr fontId="2"/>
  <conditionalFormatting sqref="E12:M16">
    <cfRule type="cellIs" dxfId="63" priority="34" operator="notEqual">
      <formula>""</formula>
    </cfRule>
  </conditionalFormatting>
  <conditionalFormatting sqref="E23:M24">
    <cfRule type="cellIs" dxfId="62" priority="9" operator="notEqual">
      <formula>""</formula>
    </cfRule>
  </conditionalFormatting>
  <conditionalFormatting sqref="E22:M22">
    <cfRule type="cellIs" dxfId="61" priority="8" operator="notEqual">
      <formula>""</formula>
    </cfRule>
  </conditionalFormatting>
  <conditionalFormatting sqref="E20:M20">
    <cfRule type="cellIs" dxfId="60" priority="7" operator="notEqual">
      <formula>""</formula>
    </cfRule>
  </conditionalFormatting>
  <conditionalFormatting sqref="E25:M25">
    <cfRule type="cellIs" dxfId="59" priority="4" operator="notEqual">
      <formula>""</formula>
    </cfRule>
  </conditionalFormatting>
  <conditionalFormatting sqref="E21:M21">
    <cfRule type="cellIs" dxfId="58" priority="3" operator="notEqual">
      <formula>""</formula>
    </cfRule>
  </conditionalFormatting>
  <conditionalFormatting sqref="E26 H26 K26">
    <cfRule type="cellIs" dxfId="57" priority="2" operator="notEqual">
      <formula>""</formula>
    </cfRule>
  </conditionalFormatting>
  <conditionalFormatting sqref="E11:M11">
    <cfRule type="cellIs" dxfId="56" priority="1" operator="notEqual">
      <formula>""</formula>
    </cfRule>
  </conditionalFormatting>
  <dataValidations count="23">
    <dataValidation type="list" allowBlank="1" showInputMessage="1" sqref="D40">
      <formula1>$O$40:$Q$40</formula1>
    </dataValidation>
    <dataValidation type="list" allowBlank="1" showInputMessage="1" sqref="F34 L34 I34">
      <formula1>$O$34:$S$34</formula1>
    </dataValidation>
    <dataValidation type="list" allowBlank="1" showInputMessage="1" sqref="E40:M40">
      <formula1>$R$40:$T$40</formula1>
    </dataValidation>
    <dataValidation type="list" errorStyle="information" allowBlank="1" showInputMessage="1" promptTitle="リスト入力" sqref="E36:M36">
      <formula1>$O$36:$Z$36</formula1>
    </dataValidation>
    <dataValidation type="list" allowBlank="1" showInputMessage="1" sqref="E41:M42">
      <formula1>$O$41:$Q$41</formula1>
    </dataValidation>
    <dataValidation type="list" allowBlank="1" showInputMessage="1" error="入力ミス" sqref="E24:M24">
      <formula1>$O$24:$T$24</formula1>
    </dataValidation>
    <dataValidation type="list" errorStyle="information" allowBlank="1" showInputMessage="1" error="入力ミス" prompt="リスト又は手入力して下さい" sqref="E23:M23">
      <formula1>$O$23:$S$23</formula1>
    </dataValidation>
    <dataValidation type="list" allowBlank="1" showInputMessage="1" sqref="E25:M25">
      <formula1>$O$25:$U$25</formula1>
    </dataValidation>
    <dataValidation type="list" allowBlank="1" showInputMessage="1" error="入力ミス" sqref="E18:M18">
      <formula1>$O$18:$R$18</formula1>
    </dataValidation>
    <dataValidation type="list" allowBlank="1" error="入力ミス" prompt="_x000a_" sqref="E12:M12">
      <formula1>$O$12:$R$12</formula1>
    </dataValidation>
    <dataValidation allowBlank="1" showInputMessage="1" sqref="G34 M34:M35 J34 J35:K35 E35 G35:H35 E30:M30 E33:M33 B39:D39"/>
    <dataValidation type="list" allowBlank="1" error="入力ミス_x000a_" prompt="リストから選択してください" sqref="E19:M19">
      <formula1>$O$19:$Q$19</formula1>
    </dataValidation>
    <dataValidation type="list" allowBlank="1" showInputMessage="1" sqref="B42:D42">
      <formula1>$O$42:$P$42</formula1>
    </dataValidation>
    <dataValidation type="list" allowBlank="1" showInputMessage="1" sqref="B37:D38">
      <formula1>$O$37:$R$37</formula1>
    </dataValidation>
    <dataValidation type="list" allowBlank="1" showInputMessage="1" sqref="F35 L35 I35">
      <formula1>$O$35:$R$35</formula1>
    </dataValidation>
    <dataValidation type="list" allowBlank="1" showInputMessage="1" error="入力ミス" sqref="E20:M20">
      <formula1>$O$20:$W$20</formula1>
    </dataValidation>
    <dataValidation type="list" allowBlank="1" showInputMessage="1" sqref="E28:M28 E31:M31">
      <formula1>$O$28:$AB$28</formula1>
    </dataValidation>
    <dataValidation type="list" allowBlank="1" showInputMessage="1" showErrorMessage="1" sqref="E27:M27">
      <formula1>$O$27:$Q$27</formula1>
    </dataValidation>
    <dataValidation type="list" allowBlank="1" showInputMessage="1" sqref="E26:M26">
      <formula1>$O$26:$T$26</formula1>
    </dataValidation>
    <dataValidation type="list" allowBlank="1" showInputMessage="1" sqref="E21:M21">
      <formula1>$O$21:$AC$21</formula1>
    </dataValidation>
    <dataValidation type="list" allowBlank="1" showInputMessage="1" sqref="E29:M29 E32:M32">
      <formula1>$O$29:$T$29</formula1>
    </dataValidation>
    <dataValidation type="list" allowBlank="1" showInputMessage="1" sqref="E22:M22">
      <formula1>$O$22:$AF$22</formula1>
    </dataValidation>
    <dataValidation type="list" allowBlank="1" showInputMessage="1" sqref="E43:M43">
      <formula1>$O$41:$P$41</formula1>
    </dataValidation>
  </dataValidations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作成依頼票</vt:lpstr>
      <vt:lpstr>配合1頁</vt:lpstr>
      <vt:lpstr>配合2頁</vt:lpstr>
      <vt:lpstr>配合3頁</vt:lpstr>
      <vt:lpstr>配合4頁</vt:lpstr>
      <vt:lpstr>配合5頁</vt:lpstr>
      <vt:lpstr>配合6頁</vt:lpstr>
      <vt:lpstr>配合7頁</vt:lpstr>
      <vt:lpstr>配合8頁</vt:lpstr>
      <vt:lpstr>配合9頁</vt:lpstr>
      <vt:lpstr>配合10頁</vt:lpstr>
      <vt:lpstr>配合11頁</vt:lpstr>
      <vt:lpstr>配合12頁</vt:lpstr>
      <vt:lpstr>配合13頁</vt:lpstr>
      <vt:lpstr>配合14頁</vt:lpstr>
      <vt:lpstr>配合15頁</vt:lpstr>
      <vt:lpstr>選択ﾘｽﾄ</vt:lpstr>
      <vt:lpstr>※注意事項</vt:lpstr>
      <vt:lpstr>※注意事項!Print_Area</vt:lpstr>
      <vt:lpstr>作成依頼票!Print_Area</vt:lpstr>
      <vt:lpstr>配合10頁!Print_Area</vt:lpstr>
      <vt:lpstr>配合11頁!Print_Area</vt:lpstr>
      <vt:lpstr>配合12頁!Print_Area</vt:lpstr>
      <vt:lpstr>配合13頁!Print_Area</vt:lpstr>
      <vt:lpstr>配合14頁!Print_Area</vt:lpstr>
      <vt:lpstr>配合15頁!Print_Area</vt:lpstr>
      <vt:lpstr>配合1頁!Print_Area</vt:lpstr>
      <vt:lpstr>配合2頁!Print_Area</vt:lpstr>
      <vt:lpstr>配合3頁!Print_Area</vt:lpstr>
      <vt:lpstr>配合4頁!Print_Area</vt:lpstr>
      <vt:lpstr>配合5頁!Print_Area</vt:lpstr>
      <vt:lpstr>配合6頁!Print_Area</vt:lpstr>
      <vt:lpstr>配合7頁!Print_Area</vt:lpstr>
      <vt:lpstr>配合8頁!Print_Area</vt:lpstr>
      <vt:lpstr>配合9頁!Print_Area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K202</cp:lastModifiedBy>
  <cp:lastPrinted>2017-05-25T00:33:35Z</cp:lastPrinted>
  <dcterms:created xsi:type="dcterms:W3CDTF">2016-11-16T07:52:54Z</dcterms:created>
  <dcterms:modified xsi:type="dcterms:W3CDTF">2017-05-25T00:40:43Z</dcterms:modified>
</cp:coreProperties>
</file>